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13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<sst xmlns="http://schemas.openxmlformats.org/spreadsheetml/2006/main" count="65" uniqueCount="42">
  <si>
    <t>№п/п</t>
  </si>
  <si>
    <t>год</t>
  </si>
  <si>
    <t xml:space="preserve">ВСЕГО </t>
  </si>
  <si>
    <t>Ответственный исполнитель, соисполнитель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</si>
  <si>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</si>
  <si>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управление финансов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</si>
  <si>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</si>
  <si>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</si>
  <si>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</si>
  <si>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</si>
  <si>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</si>
  <si>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</si>
  <si>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</si>
  <si>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</si>
  <si>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</si>
  <si>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Основное мероприятие 2 задачи 1: "Разработка проекта  районного бюджета в установленные сроки" </t>
  </si>
  <si>
    <t>Подпрограмма 4.   «Управление муниципальным долгом Добринского муниципального района»</t>
  </si>
  <si>
    <t>Подпрограмма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</si>
  <si>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ответственный исполнитель : отдел организационно-правовой и кадровой работы администрации Добринского муниципального района</t>
  </si>
  <si>
    <t>4.</t>
  </si>
  <si>
    <t>% исполнения</t>
  </si>
  <si>
    <t>Годовой план</t>
  </si>
  <si>
    <t>Наименование подпрограмм, основных мероприятий</t>
  </si>
  <si>
    <t>Причины низкого освоения средств районного бюджета*</t>
  </si>
  <si>
    <t xml:space="preserve">Основное  мероприятие 1 подпрограммы 3 Надежное , качественное и своевременное кассовое исполнение  районного бюджета </t>
  </si>
  <si>
    <t xml:space="preserve">Основное мероприятие 3 подпрограммы 3 Своевременное и качаственное  формирование  и предоставление бюджетной отчетности </t>
  </si>
  <si>
    <t>отдел организационно- кадровой работы администрации Добринского муниципального района</t>
  </si>
  <si>
    <t xml:space="preserve">Основное мероприятие 6 подпрограммы 1 Предоставление  субсидии на выполнение муниципального задания МАУ "Редакция газеты "Добринские вести </t>
  </si>
  <si>
    <t>Основное мероприятие 7 подпрограммы 1Финансовое обеспечение деятельности аппарата управления</t>
  </si>
  <si>
    <t>Основное меропрятие 8 подпрограммы 1 Специальная оценка условий труда</t>
  </si>
  <si>
    <t>всего</t>
  </si>
  <si>
    <t>Соисполнитель: отдел экономики и имущественных  отношений</t>
  </si>
  <si>
    <t xml:space="preserve">отдел экономики и имущественных отношений </t>
  </si>
  <si>
    <t>1 полугодие 2017год         Факт</t>
  </si>
  <si>
    <t>Расходы отчетного периода 1полугодие 2017г</t>
  </si>
  <si>
    <t>за 1 полугодие 2017  год.</t>
  </si>
  <si>
    <t>Информация о ходе выполнения муниципальной  программы  "Развитие системы эффективного муниципального управления Добринского муниципального района  на 2014-2020 годы»  за счет средств муниципального бюджета</t>
  </si>
  <si>
    <t>Отдел организационно- кадровой работы администрации Добринского муниципального района</t>
  </si>
  <si>
    <t xml:space="preserve">           (наименование ответственного  исполнителя)</t>
  </si>
  <si>
    <t>___________________________________ подпись                                            _____О.С. Максимова __</t>
  </si>
  <si>
    <t xml:space="preserve">                                      И.И.Зимин</t>
  </si>
  <si>
    <t xml:space="preserve">  14. 07   2017 г.                   (расшифровка подписи)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</si>
</sst>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000"/>
    <numFmt numFmtId="181" formatCode="0.00000"/>
    <numFmt numFmtId="182" formatCode="0.000000"/>
    <numFmt numFmtId="183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2" fontId="57" fillId="34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/>
    </xf>
    <xf numFmtId="172" fontId="58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172" fontId="58" fillId="33" borderId="10" xfId="0" applyNumberFormat="1" applyFont="1" applyFill="1" applyBorder="1" applyAlignment="1">
      <alignment horizontal="center" vertical="center" wrapText="1"/>
    </xf>
    <xf numFmtId="172" fontId="58" fillId="33" borderId="10" xfId="0" applyNumberFormat="1" applyFont="1" applyFill="1" applyBorder="1" applyAlignment="1">
      <alignment horizontal="center" vertical="top"/>
    </xf>
    <xf numFmtId="172" fontId="5" fillId="33" borderId="10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58" fillId="34" borderId="10" xfId="0" applyNumberFormat="1" applyFont="1" applyFill="1" applyBorder="1" applyAlignment="1">
      <alignment horizontal="center" vertical="center"/>
    </xf>
    <xf numFmtId="172" fontId="58" fillId="9" borderId="10" xfId="0" applyNumberFormat="1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/>
    </xf>
    <xf numFmtId="172" fontId="57" fillId="34" borderId="10" xfId="0" applyNumberFormat="1" applyFont="1" applyFill="1" applyBorder="1" applyAlignment="1">
      <alignment horizontal="center" vertical="center" wrapText="1"/>
    </xf>
    <xf numFmtId="172" fontId="57" fillId="34" borderId="10" xfId="0" applyNumberFormat="1" applyFont="1" applyFill="1" applyBorder="1" applyAlignment="1">
      <alignment horizontal="center"/>
    </xf>
    <xf numFmtId="172" fontId="60" fillId="9" borderId="10" xfId="0" applyNumberFormat="1" applyFont="1" applyFill="1" applyBorder="1" applyAlignment="1">
      <alignment horizontal="center" vertical="center" wrapText="1"/>
    </xf>
    <xf numFmtId="172" fontId="61" fillId="9" borderId="10" xfId="0" applyNumberFormat="1" applyFont="1" applyFill="1" applyBorder="1" applyAlignment="1">
      <alignment horizontal="center" vertical="center" wrapText="1"/>
    </xf>
    <xf numFmtId="172" fontId="61" fillId="34" borderId="10" xfId="0" applyNumberFormat="1" applyFont="1" applyFill="1" applyBorder="1" applyAlignment="1">
      <alignment horizontal="center" vertical="center" wrapText="1"/>
    </xf>
    <xf numFmtId="172" fontId="62" fillId="34" borderId="10" xfId="0" applyNumberFormat="1" applyFont="1" applyFill="1" applyBorder="1" applyAlignment="1">
      <alignment horizontal="center"/>
    </xf>
    <xf numFmtId="172" fontId="59" fillId="34" borderId="10" xfId="0" applyNumberFormat="1" applyFont="1" applyFill="1" applyBorder="1" applyAlignment="1">
      <alignment/>
    </xf>
    <xf numFmtId="172" fontId="59" fillId="33" borderId="10" xfId="0" applyNumberFormat="1" applyFont="1" applyFill="1" applyBorder="1" applyAlignment="1">
      <alignment horizontal="center" vertical="top"/>
    </xf>
    <xf numFmtId="172" fontId="62" fillId="34" borderId="10" xfId="0" applyNumberFormat="1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 wrapText="1"/>
    </xf>
    <xf numFmtId="172" fontId="58" fillId="33" borderId="1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172" fontId="58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0" fontId="8" fillId="9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/>
    </xf>
    <xf numFmtId="172" fontId="57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172" fontId="58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00.056\&#1043;&#1086;&#1088;&#1076;&#1077;&#1077;&#1074;&#1072;%20&#1055;&#1088;&#1080;&#1083;&#1086;&#1078;&#1077;&#1085;&#1080;&#1103;\&#1055;&#1088;&#1080;&#1083;&#1086;&#1078;&#1077;&#1085;&#1080;&#1077;%202%20&#1082;%20&#1043;&#1086;&#1089;&#1087;&#1088;&#1086;&#1075;&#1088;&#1072;&#1084;&#1084;&#1077;%20&#1085;&#1072;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.обесп."/>
    </sheetNames>
    <sheetDataSet>
      <sheetData sheetId="0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zoomScalePageLayoutView="0" workbookViewId="0" topLeftCell="A28">
      <selection activeCell="M41" sqref="M41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1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3.710937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1:14" ht="52.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3.2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9" ht="18.75">
      <c r="B3" s="65"/>
      <c r="C3" s="65"/>
      <c r="D3" s="65"/>
      <c r="E3" s="65"/>
      <c r="F3" s="5"/>
      <c r="G3" s="4"/>
      <c r="H3" s="4"/>
      <c r="I3" s="4"/>
    </row>
    <row r="4" spans="1:14" ht="62.25" customHeight="1">
      <c r="A4" s="67" t="s">
        <v>0</v>
      </c>
      <c r="B4" s="67" t="s">
        <v>22</v>
      </c>
      <c r="C4" s="67"/>
      <c r="D4" s="67" t="s">
        <v>3</v>
      </c>
      <c r="E4" s="53" t="s">
        <v>34</v>
      </c>
      <c r="F4" s="53"/>
      <c r="G4" s="53"/>
      <c r="H4" s="53"/>
      <c r="I4" s="53"/>
      <c r="J4" s="53"/>
      <c r="K4" s="53"/>
      <c r="L4" s="53"/>
      <c r="M4" s="53"/>
      <c r="N4" s="55" t="s">
        <v>23</v>
      </c>
    </row>
    <row r="5" spans="1:14" ht="18.75">
      <c r="A5" s="67"/>
      <c r="B5" s="67"/>
      <c r="C5" s="67"/>
      <c r="D5" s="67"/>
      <c r="E5" s="53" t="s">
        <v>21</v>
      </c>
      <c r="F5" s="26">
        <v>2015</v>
      </c>
      <c r="G5" s="26">
        <v>2016</v>
      </c>
      <c r="H5" s="26">
        <v>2017</v>
      </c>
      <c r="I5" s="26">
        <v>2018</v>
      </c>
      <c r="J5" s="26">
        <v>2019</v>
      </c>
      <c r="K5" s="26">
        <v>2020</v>
      </c>
      <c r="L5" s="55" t="s">
        <v>33</v>
      </c>
      <c r="M5" s="55" t="s">
        <v>20</v>
      </c>
      <c r="N5" s="55"/>
    </row>
    <row r="6" spans="1:14" ht="56.25">
      <c r="A6" s="67"/>
      <c r="B6" s="67"/>
      <c r="C6" s="67"/>
      <c r="D6" s="67"/>
      <c r="E6" s="53"/>
      <c r="F6" s="26" t="s">
        <v>1</v>
      </c>
      <c r="G6" s="26" t="s">
        <v>1</v>
      </c>
      <c r="H6" s="26" t="s">
        <v>1</v>
      </c>
      <c r="I6" s="26" t="s">
        <v>1</v>
      </c>
      <c r="J6" s="26" t="s">
        <v>1</v>
      </c>
      <c r="K6" s="26" t="s">
        <v>1</v>
      </c>
      <c r="L6" s="55"/>
      <c r="M6" s="55"/>
      <c r="N6" s="55"/>
    </row>
    <row r="7" spans="1:14" ht="15.75">
      <c r="A7" s="27">
        <v>1</v>
      </c>
      <c r="B7" s="66">
        <v>2</v>
      </c>
      <c r="C7" s="66"/>
      <c r="D7" s="2">
        <v>3</v>
      </c>
      <c r="E7" s="2">
        <v>4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2">
        <v>14</v>
      </c>
      <c r="L7" s="10">
        <v>6</v>
      </c>
      <c r="M7" s="10"/>
      <c r="N7" s="10"/>
    </row>
    <row r="8" spans="1:14" ht="77.25" customHeight="1">
      <c r="A8" s="28" t="s">
        <v>19</v>
      </c>
      <c r="B8" s="58" t="s">
        <v>4</v>
      </c>
      <c r="C8" s="58"/>
      <c r="D8" s="17" t="s">
        <v>2</v>
      </c>
      <c r="E8" s="37">
        <f>E9+E24+E28+E32</f>
        <v>22126.9</v>
      </c>
      <c r="F8" s="38">
        <v>14632.2</v>
      </c>
      <c r="G8" s="38">
        <v>13142.3</v>
      </c>
      <c r="H8" s="38">
        <v>13232.3</v>
      </c>
      <c r="I8" s="38">
        <v>13142.3</v>
      </c>
      <c r="J8" s="38">
        <v>13142.3</v>
      </c>
      <c r="K8" s="38">
        <v>13250.3</v>
      </c>
      <c r="L8" s="37">
        <f>L9+L24+L28+L32</f>
        <v>16055.1</v>
      </c>
      <c r="M8" s="33">
        <f aca="true" t="shared" si="0" ref="M8:M33">L8/E8*100</f>
        <v>72.55919265690177</v>
      </c>
      <c r="N8" s="21"/>
    </row>
    <row r="9" spans="1:14" ht="28.5" customHeight="1">
      <c r="A9" s="28"/>
      <c r="B9" s="54" t="s">
        <v>17</v>
      </c>
      <c r="C9" s="54"/>
      <c r="D9" s="29" t="s">
        <v>30</v>
      </c>
      <c r="E9" s="35">
        <f>E10+E12</f>
        <v>3671.2</v>
      </c>
      <c r="F9" s="39"/>
      <c r="G9" s="39"/>
      <c r="H9" s="39"/>
      <c r="I9" s="39"/>
      <c r="J9" s="39"/>
      <c r="K9" s="39"/>
      <c r="L9" s="35">
        <f>L10+L12</f>
        <v>2284.1</v>
      </c>
      <c r="M9" s="33">
        <f t="shared" si="0"/>
        <v>62.216713881019835</v>
      </c>
      <c r="N9" s="21"/>
    </row>
    <row r="10" spans="1:14" ht="20.25" customHeight="1">
      <c r="A10" s="56"/>
      <c r="B10" s="54"/>
      <c r="C10" s="54"/>
      <c r="D10" s="54" t="s">
        <v>18</v>
      </c>
      <c r="E10" s="69">
        <f>E13+E15+E16+E18+E19+E20+E22+E23</f>
        <v>2493.2</v>
      </c>
      <c r="F10" s="40">
        <v>3325.7</v>
      </c>
      <c r="G10" s="40">
        <v>2812.1</v>
      </c>
      <c r="H10" s="40">
        <v>2902.1</v>
      </c>
      <c r="I10" s="40">
        <v>2812.1</v>
      </c>
      <c r="J10" s="40">
        <v>2812.1</v>
      </c>
      <c r="K10" s="40">
        <v>2920.1</v>
      </c>
      <c r="L10" s="69">
        <f>L13+L15+L16+L18+L19+L20+L22+L23</f>
        <v>1370.5</v>
      </c>
      <c r="M10" s="72">
        <f t="shared" si="0"/>
        <v>54.969517086475214</v>
      </c>
      <c r="N10" s="68"/>
    </row>
    <row r="11" spans="1:14" ht="58.5" customHeight="1">
      <c r="A11" s="56"/>
      <c r="B11" s="54"/>
      <c r="C11" s="54"/>
      <c r="D11" s="54"/>
      <c r="E11" s="69"/>
      <c r="F11" s="41"/>
      <c r="G11" s="41"/>
      <c r="H11" s="41"/>
      <c r="I11" s="41"/>
      <c r="J11" s="41"/>
      <c r="K11" s="41"/>
      <c r="L11" s="69"/>
      <c r="M11" s="72"/>
      <c r="N11" s="68"/>
    </row>
    <row r="12" spans="1:14" ht="54.75" customHeight="1">
      <c r="A12" s="28"/>
      <c r="B12" s="54"/>
      <c r="C12" s="54"/>
      <c r="D12" s="13" t="s">
        <v>5</v>
      </c>
      <c r="E12" s="15">
        <f>E14+E17+E21</f>
        <v>1178</v>
      </c>
      <c r="F12" s="41"/>
      <c r="G12" s="41"/>
      <c r="H12" s="41"/>
      <c r="I12" s="41"/>
      <c r="J12" s="41"/>
      <c r="K12" s="41"/>
      <c r="L12" s="15">
        <f>L14+L17+L21</f>
        <v>913.6</v>
      </c>
      <c r="M12" s="33">
        <f t="shared" si="0"/>
        <v>77.55517826825128</v>
      </c>
      <c r="N12" s="19"/>
    </row>
    <row r="13" spans="1:14" ht="64.5" customHeight="1">
      <c r="A13" s="6"/>
      <c r="B13" s="70" t="s">
        <v>6</v>
      </c>
      <c r="C13" s="70"/>
      <c r="D13" s="13" t="s">
        <v>26</v>
      </c>
      <c r="E13" s="20">
        <v>70</v>
      </c>
      <c r="F13" s="34"/>
      <c r="G13" s="34"/>
      <c r="H13" s="34"/>
      <c r="I13" s="34"/>
      <c r="J13" s="34"/>
      <c r="K13" s="34"/>
      <c r="L13" s="24">
        <v>69.7</v>
      </c>
      <c r="M13" s="20">
        <f t="shared" si="0"/>
        <v>99.57142857142858</v>
      </c>
      <c r="N13" s="16"/>
    </row>
    <row r="14" spans="1:14" ht="42" customHeight="1">
      <c r="A14" s="6"/>
      <c r="B14" s="70"/>
      <c r="C14" s="70"/>
      <c r="D14" s="13" t="s">
        <v>5</v>
      </c>
      <c r="E14" s="20">
        <v>70</v>
      </c>
      <c r="F14" s="34"/>
      <c r="G14" s="34"/>
      <c r="H14" s="34"/>
      <c r="I14" s="34"/>
      <c r="J14" s="34"/>
      <c r="K14" s="34"/>
      <c r="L14" s="24">
        <v>54</v>
      </c>
      <c r="M14" s="20">
        <f t="shared" si="0"/>
        <v>77.14285714285715</v>
      </c>
      <c r="N14" s="16"/>
    </row>
    <row r="15" spans="1:14" ht="47.25">
      <c r="A15" s="8"/>
      <c r="B15" s="57" t="s">
        <v>7</v>
      </c>
      <c r="C15" s="57"/>
      <c r="D15" s="13" t="s">
        <v>26</v>
      </c>
      <c r="E15" s="20">
        <v>0</v>
      </c>
      <c r="F15" s="34"/>
      <c r="G15" s="34"/>
      <c r="H15" s="34"/>
      <c r="I15" s="34"/>
      <c r="J15" s="34"/>
      <c r="K15" s="34"/>
      <c r="L15" s="24">
        <v>0</v>
      </c>
      <c r="M15" s="20">
        <v>0</v>
      </c>
      <c r="N15" s="16"/>
    </row>
    <row r="16" spans="1:14" ht="47.25" customHeight="1">
      <c r="A16" s="6"/>
      <c r="B16" s="71" t="s">
        <v>8</v>
      </c>
      <c r="C16" s="71"/>
      <c r="D16" s="13" t="s">
        <v>26</v>
      </c>
      <c r="E16" s="23">
        <v>157</v>
      </c>
      <c r="F16" s="42"/>
      <c r="G16" s="42"/>
      <c r="H16" s="42"/>
      <c r="I16" s="42"/>
      <c r="J16" s="42"/>
      <c r="K16" s="42"/>
      <c r="L16" s="24">
        <v>63.7</v>
      </c>
      <c r="M16" s="20">
        <f t="shared" si="0"/>
        <v>40.57324840764331</v>
      </c>
      <c r="N16" s="16"/>
    </row>
    <row r="17" spans="1:14" ht="43.5" customHeight="1">
      <c r="A17" s="6"/>
      <c r="B17" s="71"/>
      <c r="C17" s="71"/>
      <c r="D17" s="13" t="s">
        <v>5</v>
      </c>
      <c r="E17" s="23">
        <v>180</v>
      </c>
      <c r="F17" s="42"/>
      <c r="G17" s="42"/>
      <c r="H17" s="42"/>
      <c r="I17" s="42"/>
      <c r="J17" s="42"/>
      <c r="K17" s="42"/>
      <c r="L17" s="24">
        <v>86.9</v>
      </c>
      <c r="M17" s="20">
        <f t="shared" si="0"/>
        <v>48.27777777777778</v>
      </c>
      <c r="N17" s="16"/>
    </row>
    <row r="18" spans="1:14" ht="47.25">
      <c r="A18" s="6"/>
      <c r="B18" s="57" t="s">
        <v>9</v>
      </c>
      <c r="C18" s="57"/>
      <c r="D18" s="13" t="s">
        <v>26</v>
      </c>
      <c r="E18" s="23">
        <v>0</v>
      </c>
      <c r="F18" s="42"/>
      <c r="G18" s="42"/>
      <c r="H18" s="42"/>
      <c r="I18" s="42"/>
      <c r="J18" s="42"/>
      <c r="K18" s="42"/>
      <c r="L18" s="24">
        <v>0</v>
      </c>
      <c r="M18" s="20">
        <v>0</v>
      </c>
      <c r="N18" s="16"/>
    </row>
    <row r="19" spans="1:14" ht="47.25">
      <c r="A19" s="6"/>
      <c r="B19" s="52" t="s">
        <v>10</v>
      </c>
      <c r="C19" s="52"/>
      <c r="D19" s="13" t="s">
        <v>26</v>
      </c>
      <c r="E19" s="23">
        <v>0</v>
      </c>
      <c r="F19" s="42"/>
      <c r="G19" s="42"/>
      <c r="H19" s="42"/>
      <c r="I19" s="42"/>
      <c r="J19" s="42"/>
      <c r="K19" s="42"/>
      <c r="L19" s="24">
        <v>0</v>
      </c>
      <c r="M19" s="20">
        <v>0</v>
      </c>
      <c r="N19" s="16"/>
    </row>
    <row r="20" spans="1:14" ht="43.5" customHeight="1">
      <c r="A20" s="6"/>
      <c r="B20" s="52" t="s">
        <v>27</v>
      </c>
      <c r="C20" s="52"/>
      <c r="D20" s="13" t="s">
        <v>26</v>
      </c>
      <c r="E20" s="23">
        <v>0</v>
      </c>
      <c r="F20" s="42"/>
      <c r="G20" s="42"/>
      <c r="H20" s="42"/>
      <c r="I20" s="42"/>
      <c r="J20" s="42"/>
      <c r="K20" s="42"/>
      <c r="L20" s="24">
        <v>0</v>
      </c>
      <c r="M20" s="20">
        <v>0</v>
      </c>
      <c r="N20" s="16"/>
    </row>
    <row r="21" spans="1:14" ht="29.25" customHeight="1">
      <c r="A21" s="6"/>
      <c r="B21" s="73" t="s">
        <v>28</v>
      </c>
      <c r="C21" s="73"/>
      <c r="D21" s="13" t="s">
        <v>5</v>
      </c>
      <c r="E21" s="23">
        <v>928</v>
      </c>
      <c r="F21" s="42"/>
      <c r="G21" s="42"/>
      <c r="H21" s="42"/>
      <c r="I21" s="42"/>
      <c r="J21" s="42"/>
      <c r="K21" s="42"/>
      <c r="L21" s="24">
        <v>772.7</v>
      </c>
      <c r="M21" s="20">
        <f t="shared" si="0"/>
        <v>83.26508620689656</v>
      </c>
      <c r="N21" s="16"/>
    </row>
    <row r="22" spans="1:14" ht="29.25" customHeight="1">
      <c r="A22" s="6"/>
      <c r="B22" s="73"/>
      <c r="C22" s="73"/>
      <c r="D22" s="13" t="s">
        <v>26</v>
      </c>
      <c r="E22" s="23">
        <v>2266.2</v>
      </c>
      <c r="F22" s="42"/>
      <c r="G22" s="42"/>
      <c r="H22" s="42"/>
      <c r="I22" s="42"/>
      <c r="J22" s="42"/>
      <c r="K22" s="42"/>
      <c r="L22" s="24">
        <v>1237.1</v>
      </c>
      <c r="M22" s="20">
        <v>0</v>
      </c>
      <c r="N22" s="16"/>
    </row>
    <row r="23" spans="1:14" ht="51.75" customHeight="1">
      <c r="A23" s="6"/>
      <c r="B23" s="52" t="s">
        <v>29</v>
      </c>
      <c r="C23" s="52"/>
      <c r="D23" s="13" t="s">
        <v>26</v>
      </c>
      <c r="E23" s="23">
        <v>0</v>
      </c>
      <c r="F23" s="42"/>
      <c r="G23" s="42"/>
      <c r="H23" s="42"/>
      <c r="I23" s="42"/>
      <c r="J23" s="42"/>
      <c r="K23" s="42"/>
      <c r="L23" s="24">
        <v>0</v>
      </c>
      <c r="M23" s="20">
        <v>0</v>
      </c>
      <c r="N23" s="16"/>
    </row>
    <row r="24" spans="1:14" ht="37.5" customHeight="1">
      <c r="A24" s="7"/>
      <c r="B24" s="64" t="s">
        <v>11</v>
      </c>
      <c r="C24" s="64"/>
      <c r="D24" s="14" t="s">
        <v>2</v>
      </c>
      <c r="E24" s="15">
        <f>E25</f>
        <v>3341</v>
      </c>
      <c r="F24" s="43">
        <v>200</v>
      </c>
      <c r="G24" s="43">
        <v>265</v>
      </c>
      <c r="H24" s="43">
        <v>265</v>
      </c>
      <c r="I24" s="43">
        <v>265</v>
      </c>
      <c r="J24" s="43">
        <v>265</v>
      </c>
      <c r="K24" s="43">
        <v>265</v>
      </c>
      <c r="L24" s="25">
        <v>3309</v>
      </c>
      <c r="M24" s="20">
        <f t="shared" si="0"/>
        <v>99.04220293325352</v>
      </c>
      <c r="N24" s="21"/>
    </row>
    <row r="25" spans="1:14" ht="60" customHeight="1">
      <c r="A25" s="7"/>
      <c r="B25" s="64"/>
      <c r="C25" s="64"/>
      <c r="D25" s="14" t="s">
        <v>31</v>
      </c>
      <c r="E25" s="15">
        <f>SUM(E26:E27)</f>
        <v>3341</v>
      </c>
      <c r="F25" s="43"/>
      <c r="G25" s="43"/>
      <c r="H25" s="43"/>
      <c r="I25" s="43"/>
      <c r="J25" s="43"/>
      <c r="K25" s="43"/>
      <c r="L25" s="15">
        <v>3309</v>
      </c>
      <c r="M25" s="20">
        <f t="shared" si="0"/>
        <v>99.04220293325352</v>
      </c>
      <c r="N25" s="21"/>
    </row>
    <row r="26" spans="1:14" ht="132" customHeight="1">
      <c r="A26" s="6"/>
      <c r="B26" s="62" t="s">
        <v>12</v>
      </c>
      <c r="C26" s="62"/>
      <c r="D26" s="3" t="s">
        <v>32</v>
      </c>
      <c r="E26" s="22">
        <v>3341</v>
      </c>
      <c r="F26" s="44">
        <v>50</v>
      </c>
      <c r="G26" s="44">
        <v>35</v>
      </c>
      <c r="H26" s="44">
        <v>35</v>
      </c>
      <c r="I26" s="44">
        <v>35</v>
      </c>
      <c r="J26" s="44">
        <v>35</v>
      </c>
      <c r="K26" s="44">
        <v>35</v>
      </c>
      <c r="L26" s="24">
        <v>3309</v>
      </c>
      <c r="M26" s="20">
        <f t="shared" si="0"/>
        <v>99.04220293325352</v>
      </c>
      <c r="N26" s="16"/>
    </row>
    <row r="27" spans="1:14" ht="99" customHeight="1">
      <c r="A27" s="7"/>
      <c r="B27" s="63" t="s">
        <v>13</v>
      </c>
      <c r="C27" s="63"/>
      <c r="D27" s="3" t="s">
        <v>32</v>
      </c>
      <c r="E27" s="20">
        <v>0</v>
      </c>
      <c r="F27" s="34"/>
      <c r="G27" s="34"/>
      <c r="H27" s="34"/>
      <c r="I27" s="34"/>
      <c r="J27" s="34"/>
      <c r="K27" s="34"/>
      <c r="L27" s="24">
        <v>0</v>
      </c>
      <c r="M27" s="20">
        <v>0</v>
      </c>
      <c r="N27" s="16"/>
    </row>
    <row r="28" spans="1:14" ht="64.5" customHeight="1">
      <c r="A28" s="7"/>
      <c r="B28" s="59" t="s">
        <v>14</v>
      </c>
      <c r="C28" s="59"/>
      <c r="D28" s="18" t="s">
        <v>2</v>
      </c>
      <c r="E28" s="15">
        <f>E29</f>
        <v>15094.7</v>
      </c>
      <c r="F28" s="43"/>
      <c r="G28" s="43"/>
      <c r="H28" s="43"/>
      <c r="I28" s="43"/>
      <c r="J28" s="43"/>
      <c r="K28" s="43"/>
      <c r="L28" s="15">
        <f>L29</f>
        <v>10456.3</v>
      </c>
      <c r="M28" s="32">
        <f t="shared" si="0"/>
        <v>69.27133364690917</v>
      </c>
      <c r="N28" s="19"/>
    </row>
    <row r="29" spans="1:14" ht="51" customHeight="1">
      <c r="A29" s="7"/>
      <c r="B29" s="74" t="s">
        <v>24</v>
      </c>
      <c r="C29" s="74"/>
      <c r="D29" s="18" t="s">
        <v>5</v>
      </c>
      <c r="E29" s="15">
        <f>E30+E31</f>
        <v>15094.7</v>
      </c>
      <c r="F29" s="43"/>
      <c r="G29" s="43"/>
      <c r="H29" s="43"/>
      <c r="I29" s="43"/>
      <c r="J29" s="43"/>
      <c r="K29" s="43"/>
      <c r="L29" s="15">
        <f>L30</f>
        <v>10456.3</v>
      </c>
      <c r="M29" s="32">
        <f t="shared" si="0"/>
        <v>69.27133364690917</v>
      </c>
      <c r="N29" s="19"/>
    </row>
    <row r="30" spans="1:14" ht="37.5">
      <c r="A30" s="30"/>
      <c r="B30" s="60" t="s">
        <v>15</v>
      </c>
      <c r="C30" s="60"/>
      <c r="D30" s="9" t="s">
        <v>5</v>
      </c>
      <c r="E30" s="20">
        <v>15094.7</v>
      </c>
      <c r="F30" s="34"/>
      <c r="G30" s="34"/>
      <c r="H30" s="34"/>
      <c r="I30" s="34"/>
      <c r="J30" s="34"/>
      <c r="K30" s="34"/>
      <c r="L30" s="20">
        <v>10456.3</v>
      </c>
      <c r="M30" s="20">
        <f t="shared" si="0"/>
        <v>69.27133364690917</v>
      </c>
      <c r="N30" s="19"/>
    </row>
    <row r="31" spans="1:14" ht="61.5" customHeight="1">
      <c r="A31" s="30"/>
      <c r="B31" s="61" t="s">
        <v>25</v>
      </c>
      <c r="C31" s="61"/>
      <c r="D31" s="9" t="s">
        <v>5</v>
      </c>
      <c r="E31" s="20">
        <v>0</v>
      </c>
      <c r="F31" s="34"/>
      <c r="G31" s="34"/>
      <c r="H31" s="34"/>
      <c r="I31" s="34"/>
      <c r="J31" s="34"/>
      <c r="K31" s="34"/>
      <c r="L31" s="20">
        <v>0</v>
      </c>
      <c r="M31" s="20">
        <v>0</v>
      </c>
      <c r="N31" s="19"/>
    </row>
    <row r="32" spans="1:14" ht="54.75" customHeight="1">
      <c r="A32" s="27"/>
      <c r="B32" s="59" t="s">
        <v>16</v>
      </c>
      <c r="C32" s="59"/>
      <c r="D32" s="18" t="s">
        <v>2</v>
      </c>
      <c r="E32" s="36">
        <f>E33</f>
        <v>20</v>
      </c>
      <c r="F32" s="36">
        <f aca="true" t="shared" si="1" ref="F32:L32">F33</f>
        <v>0</v>
      </c>
      <c r="G32" s="36">
        <f t="shared" si="1"/>
        <v>0</v>
      </c>
      <c r="H32" s="36">
        <f t="shared" si="1"/>
        <v>0</v>
      </c>
      <c r="I32" s="36">
        <f t="shared" si="1"/>
        <v>0</v>
      </c>
      <c r="J32" s="36">
        <f t="shared" si="1"/>
        <v>0</v>
      </c>
      <c r="K32" s="36">
        <f t="shared" si="1"/>
        <v>0</v>
      </c>
      <c r="L32" s="36">
        <f t="shared" si="1"/>
        <v>5.7</v>
      </c>
      <c r="M32" s="32">
        <f t="shared" si="0"/>
        <v>28.500000000000004</v>
      </c>
      <c r="N32" s="19"/>
    </row>
    <row r="33" spans="1:14" ht="37.5">
      <c r="A33" s="31"/>
      <c r="B33" s="60" t="str">
        <f>'[1]ресур.обесп.'!$B$18</f>
        <v>Основное мероприятие 1 задачи 4 подпрограммы 2: "Обслуживание муниципального долга районного бюджета" всего</v>
      </c>
      <c r="C33" s="60"/>
      <c r="D33" s="9" t="s">
        <v>5</v>
      </c>
      <c r="E33" s="45">
        <v>20</v>
      </c>
      <c r="F33" s="46"/>
      <c r="G33" s="46"/>
      <c r="H33" s="46"/>
      <c r="I33" s="46"/>
      <c r="J33" s="46"/>
      <c r="K33" s="46"/>
      <c r="L33" s="47">
        <v>5.7</v>
      </c>
      <c r="M33" s="20">
        <f t="shared" si="0"/>
        <v>28.500000000000004</v>
      </c>
      <c r="N33" s="19"/>
    </row>
    <row r="34" spans="4:5" ht="15">
      <c r="D34" s="11"/>
      <c r="E34" s="12"/>
    </row>
    <row r="35" spans="4:5" ht="15">
      <c r="D35" s="11"/>
      <c r="E35" s="12"/>
    </row>
    <row r="36" spans="4:5" ht="15">
      <c r="D36" s="11"/>
      <c r="E36" s="12"/>
    </row>
    <row r="37" spans="4:5" ht="15">
      <c r="D37" s="11"/>
      <c r="E37" s="12"/>
    </row>
    <row r="38" spans="2:5" ht="15">
      <c r="B38" s="48" t="s">
        <v>37</v>
      </c>
      <c r="C38" s="48"/>
      <c r="D38" s="49"/>
      <c r="E38" s="12"/>
    </row>
    <row r="39" spans="2:5" ht="15">
      <c r="B39" s="48" t="s">
        <v>38</v>
      </c>
      <c r="C39" s="48"/>
      <c r="D39" s="49"/>
      <c r="E39" s="12"/>
    </row>
    <row r="40" spans="2:5" ht="15">
      <c r="B40" s="48"/>
      <c r="C40" s="48"/>
      <c r="D40" s="49"/>
      <c r="E40" s="12"/>
    </row>
    <row r="41" spans="2:5" ht="15">
      <c r="B41" s="48" t="s">
        <v>39</v>
      </c>
      <c r="C41" s="48"/>
      <c r="D41" s="49" t="s">
        <v>40</v>
      </c>
      <c r="E41" s="12"/>
    </row>
    <row r="42" spans="2:5" ht="15">
      <c r="B42" s="48" t="s">
        <v>41</v>
      </c>
      <c r="C42" s="48"/>
      <c r="D42" s="49"/>
      <c r="E42" s="12"/>
    </row>
    <row r="43" spans="2:5" ht="15">
      <c r="B43" s="48"/>
      <c r="C43" s="48"/>
      <c r="D43" s="49"/>
      <c r="E43" s="12"/>
    </row>
    <row r="44" spans="2:5" ht="15">
      <c r="B44" s="48"/>
      <c r="C44" s="48"/>
      <c r="D44" s="49"/>
      <c r="E44" s="12"/>
    </row>
    <row r="45" spans="2:5" ht="15">
      <c r="B45" s="48"/>
      <c r="C45" s="48"/>
      <c r="D45" s="49"/>
      <c r="E45" s="12"/>
    </row>
    <row r="46" spans="4:5" ht="15">
      <c r="D46" s="11"/>
      <c r="E46" s="12"/>
    </row>
    <row r="47" spans="4:5" ht="15">
      <c r="D47" s="11"/>
      <c r="E47" s="12"/>
    </row>
    <row r="48" spans="4:5" ht="15">
      <c r="D48" s="11"/>
      <c r="E48" s="12"/>
    </row>
  </sheetData>
  <sheetProtection/>
  <mergeCells count="37">
    <mergeCell ref="A4:A6"/>
    <mergeCell ref="B18:C18"/>
    <mergeCell ref="B13:C14"/>
    <mergeCell ref="B16:C17"/>
    <mergeCell ref="B32:C32"/>
    <mergeCell ref="M10:M11"/>
    <mergeCell ref="E10:E11"/>
    <mergeCell ref="D10:D11"/>
    <mergeCell ref="B21:C22"/>
    <mergeCell ref="B29:C29"/>
    <mergeCell ref="B3:E3"/>
    <mergeCell ref="E4:M4"/>
    <mergeCell ref="B7:C7"/>
    <mergeCell ref="L5:L6"/>
    <mergeCell ref="B4:C6"/>
    <mergeCell ref="N10:N11"/>
    <mergeCell ref="L10:L11"/>
    <mergeCell ref="D4:D6"/>
    <mergeCell ref="B15:C15"/>
    <mergeCell ref="B8:C8"/>
    <mergeCell ref="B28:C28"/>
    <mergeCell ref="B30:C30"/>
    <mergeCell ref="B33:C33"/>
    <mergeCell ref="B31:C31"/>
    <mergeCell ref="B26:C26"/>
    <mergeCell ref="B27:C27"/>
    <mergeCell ref="B24:C25"/>
    <mergeCell ref="A1:N1"/>
    <mergeCell ref="A2:N2"/>
    <mergeCell ref="B19:C19"/>
    <mergeCell ref="E5:E6"/>
    <mergeCell ref="B23:C23"/>
    <mergeCell ref="B9:C12"/>
    <mergeCell ref="B20:C20"/>
    <mergeCell ref="N4:N6"/>
    <mergeCell ref="M5:M6"/>
    <mergeCell ref="A10:A1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2017-04-17T05:00:36Z</cp:lastPrinted>
  <dcterms:created xsi:type="dcterms:W3CDTF">2013-08-02T11:12:27Z</dcterms:created>
  <dcterms:modified xsi:type="dcterms:W3CDTF">2017-07-21T06:45:50Z</dcterms:modified>
  <cp:category/>
  <cp:version/>
  <cp:contentType/>
  <cp:contentStatus/>
</cp:coreProperties>
</file>