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<sst xmlns="http://schemas.openxmlformats.org/spreadsheetml/2006/main" count="123" uniqueCount="57">
  <si>
    <t xml:space="preserve">                                                                                                                                            Приложение 3</t>
  </si>
  <si>
    <t xml:space="preserve">Ресурсное обеспечение  реализации  муниципальной программы </t>
  </si>
  <si>
    <t>№п/п</t>
  </si>
  <si>
    <t>Код бюджетной классификации</t>
  </si>
  <si>
    <t>Расходы (тыс.руб.)</t>
  </si>
  <si>
    <t>ГРБС</t>
  </si>
  <si>
    <t>РзПр</t>
  </si>
  <si>
    <t>ЦСР</t>
  </si>
  <si>
    <t>Всего</t>
  </si>
  <si>
    <t>год</t>
  </si>
  <si>
    <t xml:space="preserve">ВСЕГО </t>
  </si>
  <si>
    <t>Ответственный исполнитель, соисполнитель</t>
  </si>
  <si>
    <t>Наименование пдпрограмм, основных мероприятий</t>
  </si>
  <si>
    <t>Соисполнители:</t>
  </si>
  <si>
    <t xml:space="preserve">Соисполнитель: </t>
  </si>
  <si>
    <t>Ответственный исполнитель: отдел организационно-правовой и кадровой работы администрации Добринского муниципального района</t>
  </si>
  <si>
    <t>управление финансов администрации Добринского муниципального района</t>
  </si>
  <si>
    <t>отдел имущественных и земельных отношений администрации Добринского муниципального района</t>
  </si>
  <si>
    <t>отдел организационно-правовой и кадровой работы администрации Добринского муниципального района</t>
  </si>
  <si>
    <t>Подпрограмма 3 «Долгосрочное бюджетное планирование, совершенствование организации бюджетного процесса»</t>
  </si>
  <si>
    <t>«Развитие системы эффективного муниципального управления Добринского муниципального района  на 2014-2020 годы»</t>
  </si>
  <si>
    <t>Х</t>
  </si>
  <si>
    <t>0020400</t>
  </si>
  <si>
    <t xml:space="preserve">                                                                          за счет средств районного  бюджета</t>
  </si>
  <si>
    <t>Соисполнитель: отдел  имущественных и земельных отношений администрации Добринского муниципального района</t>
  </si>
  <si>
    <t>отдел  имущественных и земельных отношений администрации Добринского муниципального района</t>
  </si>
  <si>
    <t xml:space="preserve">Программа «Развитие системы эффективного муниципального управления Добринского муниципального района  на 2014-2020 годы» </t>
  </si>
  <si>
    <t>Подпрограмма 1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</si>
  <si>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 xml:space="preserve">                                                                к муниципальной программе "Развитие системы эффективного муниципального  управления  Добринского муниципального района на 2014 -2020 годы"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</si>
  <si>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Приложение №  2</t>
  </si>
  <si>
    <t>0104</t>
  </si>
  <si>
    <t>0106</t>
  </si>
  <si>
    <t>0519999</t>
  </si>
  <si>
    <t>0530011</t>
  </si>
  <si>
    <t>0530012</t>
  </si>
  <si>
    <t>1301</t>
  </si>
  <si>
    <t>0542033</t>
  </si>
  <si>
    <t>1202</t>
  </si>
  <si>
    <t>0113</t>
  </si>
  <si>
    <t>0510800</t>
  </si>
  <si>
    <t>0532050</t>
  </si>
  <si>
    <t>0532056</t>
  </si>
  <si>
    <t>4579900</t>
  </si>
  <si>
    <t>Основное мероприятие 2 подпрограммы 1: Аттестация рабочих мест для работы с персональными данными</t>
  </si>
  <si>
    <t xml:space="preserve">Основное мероприятие 1  подпрограммы 1:  Повышение квалификации муниципальных служащих 
</t>
  </si>
  <si>
    <t>Основное мероприятие 3 подпрограммы 1: Приобретение услуг с использованием информационно-правовых систем</t>
  </si>
  <si>
    <t>Основное мероприятие 4 подпрограммы 1: Обеспечение информационной безопасности рабочих мест работников организации</t>
  </si>
  <si>
    <t>Основное мероприятие 5  подпрограммы 1: Лицензирование автоматизированных рабочих мест</t>
  </si>
  <si>
    <t>Основное мероприятие 6  подпрограммы 1: Предоставление субсидии на выполнение муниципального задания МАУ «Редакция газеты "Добринские вести"</t>
  </si>
  <si>
    <t>Основное мероприятие 1 подпрограммы 2: Оформление  технической документации,  кадастровых паспортов,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</si>
  <si>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>Подпрограмма 2 «Совершенствование системы управления муниципальным имуществом и земельными участками Добринского муниципального района»</t>
  </si>
  <si>
    <t>Основное мероприятие 2 подпрограммы 2: Выполнение кадастровых работ по образованию земельных  участков, в т.ч. для создания лесных насаждений, для предоставления гражданам, имеющих трех и более детей, постановка их на государственный кадастровый учет и регистрация права собственности  Добринского муниципального района на эти земельные участки</t>
  </si>
  <si>
    <t xml:space="preserve">Основное мероприятие 2 подпрограммы 3: Разработка проекта  районного бюджета в установленные сроки </t>
  </si>
  <si>
    <t>Основное мероприятие 1 подпрограммы 3:                          Надежное, качественное и своевременное кассовое исполнение  районного бюджета, выполнение полномочий по кассовому обслуживанию исполнения местных бюджетов</t>
  </si>
  <si>
    <t>Подпрограмма 4   «Управление муниципальным долгом Добринского муниципального района»</t>
  </si>
  <si>
    <t>Основное мероприятие 1 подпрограммы 4:  Обслуживание муниципального долга районного бюджета</t>
  </si>
  <si>
    <t>Основное мероприятие 3 подпрограммы 3: Своевременное и качественное формирование и представление бюджетной отчетности.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</si>
</sst>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3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color indexed="8"/>
      <name val="Times New Roman"/>
      <family val="1"/>
    </font>
    <font>
      <sz val="16"/>
      <name val="Times New Roman"/>
      <family val="1"/>
    </font>
    <font>
      <sz val="14"/>
      <color indexed="8"/>
      <name val="Calibri"/>
      <family val="2"/>
    </font>
    <font>
      <b/>
      <i/>
      <u val="single"/>
      <sz val="16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/>
    </xf>
    <xf numFmtId="164" fontId="14" fillId="24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vertical="center" wrapText="1"/>
    </xf>
    <xf numFmtId="0" fontId="35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vertical="center"/>
    </xf>
    <xf numFmtId="164" fontId="35" fillId="0" borderId="10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0" fillId="24" borderId="1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15" fillId="0" borderId="0" xfId="0" applyFont="1" applyAlignment="1">
      <alignment vertical="center" wrapText="1"/>
    </xf>
    <xf numFmtId="49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35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5" fillId="11" borderId="0" xfId="0" applyFont="1" applyFill="1" applyAlignment="1">
      <alignment/>
    </xf>
    <xf numFmtId="0" fontId="36" fillId="0" borderId="11" xfId="0" applyFont="1" applyFill="1" applyBorder="1" applyAlignment="1">
      <alignment horizontal="center"/>
    </xf>
    <xf numFmtId="164" fontId="35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164" fontId="14" fillId="0" borderId="10" xfId="0" applyNumberFormat="1" applyFont="1" applyFill="1" applyBorder="1" applyAlignment="1">
      <alignment horizontal="center" vertical="center"/>
    </xf>
    <xf numFmtId="164" fontId="10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vertical="top" wrapText="1"/>
    </xf>
    <xf numFmtId="49" fontId="8" fillId="0" borderId="2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8" fillId="24" borderId="16" xfId="0" applyFont="1" applyFill="1" applyBorder="1" applyAlignment="1">
      <alignment vertical="center" wrapText="1"/>
    </xf>
    <xf numFmtId="0" fontId="8" fillId="24" borderId="2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7"/>
  <sheetViews>
    <sheetView tabSelected="1" zoomScale="70" zoomScaleNormal="70" zoomScalePageLayoutView="0" workbookViewId="0" topLeftCell="A1">
      <selection activeCell="B6" sqref="B6:M6"/>
    </sheetView>
  </sheetViews>
  <sheetFormatPr defaultColWidth="9.140625" defaultRowHeight="15"/>
  <cols>
    <col min="1" max="1" width="6.8515625" style="0" customWidth="1"/>
    <col min="2" max="2" width="35.7109375" style="0" customWidth="1"/>
    <col min="3" max="3" width="15.28125" style="0" customWidth="1"/>
    <col min="4" max="4" width="31.140625" style="0" customWidth="1"/>
    <col min="5" max="5" width="10.00390625" style="60" customWidth="1"/>
    <col min="6" max="6" width="12.7109375" style="61" customWidth="1"/>
    <col min="7" max="7" width="18.00390625" style="61" customWidth="1"/>
    <col min="8" max="8" width="27.28125" style="70" customWidth="1"/>
    <col min="9" max="9" width="17.00390625" style="62" customWidth="1"/>
    <col min="10" max="10" width="17.140625" style="69" customWidth="1"/>
    <col min="11" max="11" width="16.00390625" style="62" customWidth="1"/>
    <col min="12" max="12" width="18.8515625" style="62" customWidth="1"/>
    <col min="13" max="13" width="17.421875" style="62" customWidth="1"/>
    <col min="14" max="14" width="16.7109375" style="62" customWidth="1"/>
    <col min="15" max="15" width="16.421875" style="62" customWidth="1"/>
  </cols>
  <sheetData>
    <row r="1" spans="2:14" ht="21">
      <c r="B1" s="1" t="s">
        <v>0</v>
      </c>
      <c r="D1" s="78"/>
      <c r="E1" s="78"/>
      <c r="F1" s="78"/>
      <c r="G1" s="109" t="s">
        <v>29</v>
      </c>
      <c r="H1" s="109"/>
      <c r="I1" s="109"/>
      <c r="J1" s="109"/>
      <c r="K1" s="109"/>
      <c r="L1" s="109"/>
      <c r="M1" s="109"/>
      <c r="N1" s="109"/>
    </row>
    <row r="2" spans="2:15" ht="59.25" customHeight="1">
      <c r="B2" s="77"/>
      <c r="C2" s="110"/>
      <c r="D2" s="3"/>
      <c r="E2" s="46"/>
      <c r="F2" s="47"/>
      <c r="G2" s="32"/>
      <c r="H2" s="85" t="s">
        <v>28</v>
      </c>
      <c r="I2" s="85"/>
      <c r="J2" s="85"/>
      <c r="K2" s="85"/>
      <c r="L2" s="85"/>
      <c r="M2" s="85"/>
      <c r="N2" s="85"/>
      <c r="O2" s="85"/>
    </row>
    <row r="3" spans="2:14" ht="21">
      <c r="B3" s="1"/>
      <c r="D3" s="2"/>
      <c r="E3" s="48"/>
      <c r="F3" s="49"/>
      <c r="G3" s="50"/>
      <c r="H3" s="63"/>
      <c r="I3" s="63"/>
      <c r="J3" s="63"/>
      <c r="K3" s="63"/>
      <c r="L3" s="64"/>
      <c r="M3" s="64"/>
      <c r="N3" s="64"/>
    </row>
    <row r="4" spans="2:14" ht="21">
      <c r="B4" s="1"/>
      <c r="D4" s="2"/>
      <c r="E4" s="48"/>
      <c r="F4" s="49"/>
      <c r="G4" s="50"/>
      <c r="H4" s="63"/>
      <c r="I4" s="63"/>
      <c r="J4" s="63"/>
      <c r="K4" s="63"/>
      <c r="L4" s="64"/>
      <c r="M4" s="64"/>
      <c r="N4" s="64"/>
    </row>
    <row r="5" spans="2:15" s="30" customFormat="1" ht="25.5">
      <c r="B5" s="94" t="s">
        <v>1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65"/>
      <c r="O5" s="65"/>
    </row>
    <row r="6" spans="2:15" s="30" customFormat="1" ht="25.5">
      <c r="B6" s="94" t="s">
        <v>20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65"/>
      <c r="O6" s="65"/>
    </row>
    <row r="7" spans="2:15" s="30" customFormat="1" ht="25.5">
      <c r="B7" s="95" t="s">
        <v>23</v>
      </c>
      <c r="C7" s="95"/>
      <c r="D7" s="95"/>
      <c r="E7" s="95"/>
      <c r="F7" s="95"/>
      <c r="G7" s="95"/>
      <c r="H7" s="95"/>
      <c r="I7" s="66"/>
      <c r="J7" s="74"/>
      <c r="K7" s="66"/>
      <c r="L7" s="66"/>
      <c r="M7" s="66"/>
      <c r="N7" s="65"/>
      <c r="O7" s="65"/>
    </row>
    <row r="8" spans="1:15" ht="54" customHeight="1">
      <c r="A8" s="104" t="s">
        <v>2</v>
      </c>
      <c r="B8" s="79" t="s">
        <v>12</v>
      </c>
      <c r="C8" s="79"/>
      <c r="D8" s="80" t="s">
        <v>11</v>
      </c>
      <c r="E8" s="117" t="s">
        <v>3</v>
      </c>
      <c r="F8" s="80"/>
      <c r="G8" s="118"/>
      <c r="H8" s="130" t="s">
        <v>4</v>
      </c>
      <c r="I8" s="130"/>
      <c r="J8" s="130"/>
      <c r="K8" s="130"/>
      <c r="L8" s="130"/>
      <c r="M8" s="130"/>
      <c r="N8" s="130"/>
      <c r="O8" s="131"/>
    </row>
    <row r="9" spans="1:15" ht="20.25">
      <c r="A9" s="105"/>
      <c r="B9" s="79"/>
      <c r="C9" s="79"/>
      <c r="D9" s="81"/>
      <c r="E9" s="79" t="s">
        <v>5</v>
      </c>
      <c r="F9" s="134" t="s">
        <v>6</v>
      </c>
      <c r="G9" s="134" t="s">
        <v>7</v>
      </c>
      <c r="H9" s="96" t="s">
        <v>8</v>
      </c>
      <c r="I9" s="67">
        <v>2014</v>
      </c>
      <c r="J9" s="42">
        <v>2015</v>
      </c>
      <c r="K9" s="67">
        <v>2016</v>
      </c>
      <c r="L9" s="67">
        <v>2017</v>
      </c>
      <c r="M9" s="67">
        <v>2018</v>
      </c>
      <c r="N9" s="67">
        <v>2019</v>
      </c>
      <c r="O9" s="67">
        <v>2020</v>
      </c>
    </row>
    <row r="10" spans="1:15" ht="20.25">
      <c r="A10" s="106"/>
      <c r="B10" s="79"/>
      <c r="C10" s="79"/>
      <c r="D10" s="81"/>
      <c r="E10" s="79"/>
      <c r="F10" s="134"/>
      <c r="G10" s="134"/>
      <c r="H10" s="96"/>
      <c r="I10" s="67" t="s">
        <v>9</v>
      </c>
      <c r="J10" s="42" t="s">
        <v>9</v>
      </c>
      <c r="K10" s="67" t="s">
        <v>9</v>
      </c>
      <c r="L10" s="68" t="s">
        <v>9</v>
      </c>
      <c r="M10" s="67" t="s">
        <v>9</v>
      </c>
      <c r="N10" s="67" t="s">
        <v>9</v>
      </c>
      <c r="O10" s="67" t="s">
        <v>9</v>
      </c>
    </row>
    <row r="11" spans="1:15" s="45" customFormat="1" ht="15.75">
      <c r="A11" s="71">
        <v>1</v>
      </c>
      <c r="B11" s="115">
        <v>2</v>
      </c>
      <c r="C11" s="116"/>
      <c r="D11" s="29">
        <v>3</v>
      </c>
      <c r="E11" s="6">
        <v>4</v>
      </c>
      <c r="F11" s="31">
        <v>5</v>
      </c>
      <c r="G11" s="31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</row>
    <row r="12" spans="1:15" ht="52.5" customHeight="1">
      <c r="A12" s="7"/>
      <c r="B12" s="111" t="s">
        <v>26</v>
      </c>
      <c r="C12" s="112"/>
      <c r="D12" s="73" t="s">
        <v>10</v>
      </c>
      <c r="E12" s="19" t="s">
        <v>21</v>
      </c>
      <c r="F12" s="51" t="s">
        <v>21</v>
      </c>
      <c r="G12" s="51" t="s">
        <v>21</v>
      </c>
      <c r="H12" s="20">
        <f>H13+H15+H16</f>
        <v>83085.90000000001</v>
      </c>
      <c r="I12" s="20">
        <f aca="true" t="shared" si="0" ref="I12:O12">I13+I15+I16</f>
        <v>15589.9</v>
      </c>
      <c r="J12" s="20">
        <f t="shared" si="0"/>
        <v>14586.499999999998</v>
      </c>
      <c r="K12" s="20">
        <f t="shared" si="0"/>
        <v>10805.5</v>
      </c>
      <c r="L12" s="20">
        <f t="shared" si="0"/>
        <v>10503.5</v>
      </c>
      <c r="M12" s="20">
        <f t="shared" si="0"/>
        <v>10593.5</v>
      </c>
      <c r="N12" s="20">
        <f t="shared" si="0"/>
        <v>10503.5</v>
      </c>
      <c r="O12" s="20">
        <f t="shared" si="0"/>
        <v>10503.5</v>
      </c>
    </row>
    <row r="13" spans="1:15" ht="130.5" customHeight="1">
      <c r="A13" s="7"/>
      <c r="B13" s="113"/>
      <c r="C13" s="114"/>
      <c r="D13" s="36" t="s">
        <v>15</v>
      </c>
      <c r="E13" s="19">
        <v>702</v>
      </c>
      <c r="F13" s="51" t="s">
        <v>21</v>
      </c>
      <c r="G13" s="51" t="s">
        <v>21</v>
      </c>
      <c r="H13" s="43">
        <f>H18</f>
        <v>3347.8</v>
      </c>
      <c r="I13" s="43">
        <f aca="true" t="shared" si="1" ref="I13:O13">I18</f>
        <v>2559.5</v>
      </c>
      <c r="J13" s="43">
        <f t="shared" si="1"/>
        <v>328.8</v>
      </c>
      <c r="K13" s="43">
        <f t="shared" si="1"/>
        <v>73.9</v>
      </c>
      <c r="L13" s="43">
        <f t="shared" si="1"/>
        <v>73.9</v>
      </c>
      <c r="M13" s="43">
        <f t="shared" si="1"/>
        <v>163.9</v>
      </c>
      <c r="N13" s="43">
        <f t="shared" si="1"/>
        <v>73.9</v>
      </c>
      <c r="O13" s="43">
        <f t="shared" si="1"/>
        <v>73.9</v>
      </c>
    </row>
    <row r="14" spans="1:15" ht="20.25">
      <c r="A14" s="8"/>
      <c r="B14" s="17"/>
      <c r="C14" s="18"/>
      <c r="D14" s="36" t="s">
        <v>13</v>
      </c>
      <c r="E14" s="19"/>
      <c r="F14" s="51"/>
      <c r="G14" s="51"/>
      <c r="H14" s="42"/>
      <c r="I14" s="42"/>
      <c r="J14" s="42"/>
      <c r="K14" s="42"/>
      <c r="L14" s="42"/>
      <c r="M14" s="42"/>
      <c r="N14" s="42"/>
      <c r="O14" s="42"/>
    </row>
    <row r="15" spans="1:15" ht="82.5" customHeight="1">
      <c r="A15" s="8"/>
      <c r="B15" s="17"/>
      <c r="C15" s="18"/>
      <c r="D15" s="36" t="s">
        <v>16</v>
      </c>
      <c r="E15" s="19">
        <v>703</v>
      </c>
      <c r="F15" s="51" t="s">
        <v>21</v>
      </c>
      <c r="G15" s="51" t="s">
        <v>21</v>
      </c>
      <c r="H15" s="43">
        <v>79338.1</v>
      </c>
      <c r="I15" s="43">
        <f aca="true" t="shared" si="2" ref="I15:O15">I19+I32+I40</f>
        <v>12830.4</v>
      </c>
      <c r="J15" s="43">
        <f t="shared" si="2"/>
        <v>14057.699999999999</v>
      </c>
      <c r="K15" s="43">
        <f t="shared" si="2"/>
        <v>10731.6</v>
      </c>
      <c r="L15" s="43">
        <f t="shared" si="2"/>
        <v>10429.6</v>
      </c>
      <c r="M15" s="43">
        <f t="shared" si="2"/>
        <v>10429.6</v>
      </c>
      <c r="N15" s="43">
        <f t="shared" si="2"/>
        <v>10429.6</v>
      </c>
      <c r="O15" s="43">
        <f t="shared" si="2"/>
        <v>10429.6</v>
      </c>
    </row>
    <row r="16" spans="1:15" ht="98.25" customHeight="1">
      <c r="A16" s="8"/>
      <c r="B16" s="17"/>
      <c r="C16" s="18"/>
      <c r="D16" s="36" t="s">
        <v>17</v>
      </c>
      <c r="E16" s="19">
        <v>702</v>
      </c>
      <c r="F16" s="51" t="s">
        <v>21</v>
      </c>
      <c r="G16" s="51" t="s">
        <v>21</v>
      </c>
      <c r="H16" s="43">
        <f>H27</f>
        <v>400</v>
      </c>
      <c r="I16" s="43">
        <f aca="true" t="shared" si="3" ref="I16:O16">I27</f>
        <v>200</v>
      </c>
      <c r="J16" s="43">
        <f t="shared" si="3"/>
        <v>200</v>
      </c>
      <c r="K16" s="43">
        <f t="shared" si="3"/>
        <v>0</v>
      </c>
      <c r="L16" s="43">
        <f t="shared" si="3"/>
        <v>0</v>
      </c>
      <c r="M16" s="43">
        <f t="shared" si="3"/>
        <v>0</v>
      </c>
      <c r="N16" s="43">
        <f t="shared" si="3"/>
        <v>0</v>
      </c>
      <c r="O16" s="43">
        <f t="shared" si="3"/>
        <v>0</v>
      </c>
    </row>
    <row r="17" spans="1:15" ht="24.75" customHeight="1">
      <c r="A17" s="102"/>
      <c r="B17" s="88" t="s">
        <v>27</v>
      </c>
      <c r="C17" s="89"/>
      <c r="D17" s="36" t="s">
        <v>10</v>
      </c>
      <c r="E17" s="52" t="s">
        <v>21</v>
      </c>
      <c r="F17" s="53" t="s">
        <v>21</v>
      </c>
      <c r="G17" s="53" t="s">
        <v>21</v>
      </c>
      <c r="H17" s="21">
        <f>SUM(H20:H25)</f>
        <v>3870.1</v>
      </c>
      <c r="I17" s="21">
        <f aca="true" t="shared" si="4" ref="I17:O17">SUM(I20:I25)</f>
        <v>2618.8</v>
      </c>
      <c r="J17" s="21">
        <f t="shared" si="4"/>
        <v>591.8</v>
      </c>
      <c r="K17" s="21">
        <f t="shared" si="4"/>
        <v>113.9</v>
      </c>
      <c r="L17" s="21">
        <f t="shared" si="4"/>
        <v>113.9</v>
      </c>
      <c r="M17" s="21">
        <f t="shared" si="4"/>
        <v>203.9</v>
      </c>
      <c r="N17" s="21">
        <f t="shared" si="4"/>
        <v>113.9</v>
      </c>
      <c r="O17" s="21">
        <f t="shared" si="4"/>
        <v>113.9</v>
      </c>
    </row>
    <row r="18" spans="1:15" ht="102.75" customHeight="1">
      <c r="A18" s="103"/>
      <c r="B18" s="90"/>
      <c r="C18" s="91"/>
      <c r="D18" s="37" t="s">
        <v>18</v>
      </c>
      <c r="E18" s="52">
        <v>702</v>
      </c>
      <c r="F18" s="51" t="s">
        <v>21</v>
      </c>
      <c r="G18" s="51" t="s">
        <v>21</v>
      </c>
      <c r="H18" s="22">
        <f>H20+H21+H23+H24+H25</f>
        <v>3347.8</v>
      </c>
      <c r="I18" s="22">
        <f aca="true" t="shared" si="5" ref="I18:O18">I20+I21+I23+I24+I25</f>
        <v>2559.5</v>
      </c>
      <c r="J18" s="22">
        <f t="shared" si="5"/>
        <v>328.8</v>
      </c>
      <c r="K18" s="22">
        <f t="shared" si="5"/>
        <v>73.9</v>
      </c>
      <c r="L18" s="22">
        <f t="shared" si="5"/>
        <v>73.9</v>
      </c>
      <c r="M18" s="22">
        <f t="shared" si="5"/>
        <v>163.9</v>
      </c>
      <c r="N18" s="22">
        <f t="shared" si="5"/>
        <v>73.9</v>
      </c>
      <c r="O18" s="22">
        <f t="shared" si="5"/>
        <v>73.9</v>
      </c>
    </row>
    <row r="19" spans="1:15" ht="102.75" customHeight="1">
      <c r="A19" s="28"/>
      <c r="B19" s="92"/>
      <c r="C19" s="93"/>
      <c r="D19" s="36" t="s">
        <v>16</v>
      </c>
      <c r="E19" s="52">
        <v>703</v>
      </c>
      <c r="F19" s="51" t="s">
        <v>21</v>
      </c>
      <c r="G19" s="51" t="s">
        <v>21</v>
      </c>
      <c r="H19" s="22">
        <f>H22</f>
        <v>522.3</v>
      </c>
      <c r="I19" s="22">
        <f aca="true" t="shared" si="6" ref="I19:O19">I22</f>
        <v>59.3</v>
      </c>
      <c r="J19" s="22">
        <f t="shared" si="6"/>
        <v>263</v>
      </c>
      <c r="K19" s="22">
        <f t="shared" si="6"/>
        <v>40</v>
      </c>
      <c r="L19" s="22">
        <f t="shared" si="6"/>
        <v>40</v>
      </c>
      <c r="M19" s="22">
        <f t="shared" si="6"/>
        <v>40</v>
      </c>
      <c r="N19" s="22">
        <f t="shared" si="6"/>
        <v>40</v>
      </c>
      <c r="O19" s="22">
        <f t="shared" si="6"/>
        <v>40</v>
      </c>
    </row>
    <row r="20" spans="1:15" ht="105.75" customHeight="1">
      <c r="A20" s="4"/>
      <c r="B20" s="119" t="s">
        <v>44</v>
      </c>
      <c r="C20" s="120"/>
      <c r="D20" s="38" t="s">
        <v>18</v>
      </c>
      <c r="E20" s="52">
        <v>702</v>
      </c>
      <c r="F20" s="53" t="s">
        <v>30</v>
      </c>
      <c r="G20" s="53" t="s">
        <v>32</v>
      </c>
      <c r="H20" s="22">
        <f aca="true" t="shared" si="7" ref="H20:H25">SUM(I20:O20)</f>
        <v>394.5999999999999</v>
      </c>
      <c r="I20" s="22">
        <v>42.6</v>
      </c>
      <c r="J20" s="22">
        <v>235</v>
      </c>
      <c r="K20" s="22">
        <v>23.4</v>
      </c>
      <c r="L20" s="22">
        <v>23.4</v>
      </c>
      <c r="M20" s="22">
        <v>23.4</v>
      </c>
      <c r="N20" s="22">
        <v>23.4</v>
      </c>
      <c r="O20" s="22">
        <v>23.4</v>
      </c>
    </row>
    <row r="21" spans="1:15" s="16" customFormat="1" ht="111" customHeight="1">
      <c r="A21" s="15"/>
      <c r="B21" s="107" t="s">
        <v>43</v>
      </c>
      <c r="C21" s="108"/>
      <c r="D21" s="38" t="s">
        <v>18</v>
      </c>
      <c r="E21" s="52">
        <v>702</v>
      </c>
      <c r="F21" s="53" t="s">
        <v>30</v>
      </c>
      <c r="G21" s="53" t="s">
        <v>22</v>
      </c>
      <c r="H21" s="22">
        <f t="shared" si="7"/>
        <v>140</v>
      </c>
      <c r="I21" s="25">
        <v>0</v>
      </c>
      <c r="J21" s="75">
        <v>50</v>
      </c>
      <c r="K21" s="25">
        <v>0</v>
      </c>
      <c r="L21" s="25">
        <v>0</v>
      </c>
      <c r="M21" s="25">
        <v>90</v>
      </c>
      <c r="N21" s="25">
        <v>0</v>
      </c>
      <c r="O21" s="25">
        <v>0</v>
      </c>
    </row>
    <row r="22" spans="1:15" ht="104.25" customHeight="1">
      <c r="A22" s="4"/>
      <c r="B22" s="107" t="s">
        <v>45</v>
      </c>
      <c r="C22" s="108"/>
      <c r="D22" s="36" t="s">
        <v>16</v>
      </c>
      <c r="E22" s="52">
        <v>703</v>
      </c>
      <c r="F22" s="53" t="s">
        <v>31</v>
      </c>
      <c r="G22" s="53" t="s">
        <v>32</v>
      </c>
      <c r="H22" s="22">
        <f t="shared" si="7"/>
        <v>522.3</v>
      </c>
      <c r="I22" s="22">
        <v>59.3</v>
      </c>
      <c r="J22" s="22">
        <v>263</v>
      </c>
      <c r="K22" s="22">
        <v>40</v>
      </c>
      <c r="L22" s="22">
        <v>40</v>
      </c>
      <c r="M22" s="22">
        <v>40</v>
      </c>
      <c r="N22" s="22">
        <v>40</v>
      </c>
      <c r="O22" s="22">
        <v>40</v>
      </c>
    </row>
    <row r="23" spans="1:15" ht="107.25" customHeight="1">
      <c r="A23" s="4"/>
      <c r="B23" s="107" t="s">
        <v>46</v>
      </c>
      <c r="C23" s="108"/>
      <c r="D23" s="38" t="s">
        <v>18</v>
      </c>
      <c r="E23" s="52">
        <v>702</v>
      </c>
      <c r="F23" s="53" t="s">
        <v>38</v>
      </c>
      <c r="G23" s="53" t="s">
        <v>39</v>
      </c>
      <c r="H23" s="22">
        <f t="shared" si="7"/>
        <v>306.3</v>
      </c>
      <c r="I23" s="22">
        <v>10</v>
      </c>
      <c r="J23" s="22">
        <v>43.8</v>
      </c>
      <c r="K23" s="22">
        <v>50.5</v>
      </c>
      <c r="L23" s="22">
        <v>50.5</v>
      </c>
      <c r="M23" s="22">
        <v>50.5</v>
      </c>
      <c r="N23" s="22">
        <v>50.5</v>
      </c>
      <c r="O23" s="22">
        <v>50.5</v>
      </c>
    </row>
    <row r="24" spans="1:15" ht="96.75" customHeight="1">
      <c r="A24" s="4"/>
      <c r="B24" s="135" t="s">
        <v>47</v>
      </c>
      <c r="C24" s="136"/>
      <c r="D24" s="38" t="s">
        <v>18</v>
      </c>
      <c r="E24" s="52">
        <v>702</v>
      </c>
      <c r="F24" s="53" t="s">
        <v>30</v>
      </c>
      <c r="G24" s="53" t="s">
        <v>22</v>
      </c>
      <c r="H24" s="22">
        <f t="shared" si="7"/>
        <v>50</v>
      </c>
      <c r="I24" s="44">
        <v>50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</row>
    <row r="25" spans="1:15" ht="97.5" customHeight="1">
      <c r="A25" s="10"/>
      <c r="B25" s="132" t="s">
        <v>48</v>
      </c>
      <c r="C25" s="133"/>
      <c r="D25" s="38" t="str">
        <f>$D$15</f>
        <v>управление финансов администрации Добринского муниципального района</v>
      </c>
      <c r="E25" s="52">
        <v>702</v>
      </c>
      <c r="F25" s="53" t="s">
        <v>37</v>
      </c>
      <c r="G25" s="53" t="s">
        <v>42</v>
      </c>
      <c r="H25" s="22">
        <f t="shared" si="7"/>
        <v>2456.9</v>
      </c>
      <c r="I25" s="22">
        <v>2456.9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</row>
    <row r="26" spans="1:15" s="12" customFormat="1" ht="38.25" customHeight="1">
      <c r="A26" s="7"/>
      <c r="B26" s="88" t="s">
        <v>50</v>
      </c>
      <c r="C26" s="89"/>
      <c r="D26" s="36" t="s">
        <v>10</v>
      </c>
      <c r="E26" s="52" t="s">
        <v>21</v>
      </c>
      <c r="F26" s="53" t="s">
        <v>21</v>
      </c>
      <c r="G26" s="53" t="s">
        <v>21</v>
      </c>
      <c r="H26" s="23">
        <v>400</v>
      </c>
      <c r="I26" s="23">
        <v>200</v>
      </c>
      <c r="J26" s="23">
        <v>200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</row>
    <row r="27" spans="1:15" s="12" customFormat="1" ht="123" customHeight="1">
      <c r="A27" s="7"/>
      <c r="B27" s="92"/>
      <c r="C27" s="93"/>
      <c r="D27" s="37" t="s">
        <v>24</v>
      </c>
      <c r="E27" s="52">
        <v>702</v>
      </c>
      <c r="F27" s="53" t="s">
        <v>21</v>
      </c>
      <c r="G27" s="53" t="s">
        <v>21</v>
      </c>
      <c r="H27" s="23">
        <f>H28+H29</f>
        <v>400</v>
      </c>
      <c r="I27" s="23">
        <f aca="true" t="shared" si="8" ref="I27:O27">I28+I29</f>
        <v>200</v>
      </c>
      <c r="J27" s="23">
        <f t="shared" si="8"/>
        <v>200</v>
      </c>
      <c r="K27" s="23">
        <f t="shared" si="8"/>
        <v>0</v>
      </c>
      <c r="L27" s="23">
        <f t="shared" si="8"/>
        <v>0</v>
      </c>
      <c r="M27" s="23">
        <f t="shared" si="8"/>
        <v>0</v>
      </c>
      <c r="N27" s="23">
        <f t="shared" si="8"/>
        <v>0</v>
      </c>
      <c r="O27" s="23">
        <f t="shared" si="8"/>
        <v>0</v>
      </c>
    </row>
    <row r="28" spans="1:15" ht="231.75" customHeight="1">
      <c r="A28" s="5"/>
      <c r="B28" s="100" t="s">
        <v>49</v>
      </c>
      <c r="C28" s="101"/>
      <c r="D28" s="38" t="s">
        <v>25</v>
      </c>
      <c r="E28" s="52">
        <v>702</v>
      </c>
      <c r="F28" s="53" t="s">
        <v>30</v>
      </c>
      <c r="G28" s="53" t="s">
        <v>22</v>
      </c>
      <c r="H28" s="22">
        <f>I28+J28</f>
        <v>250</v>
      </c>
      <c r="I28" s="43">
        <v>50</v>
      </c>
      <c r="J28" s="76">
        <v>200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</row>
    <row r="29" spans="1:15" s="12" customFormat="1" ht="189.75" customHeight="1">
      <c r="A29" s="11"/>
      <c r="B29" s="98" t="s">
        <v>51</v>
      </c>
      <c r="C29" s="99"/>
      <c r="D29" s="36" t="s">
        <v>25</v>
      </c>
      <c r="E29" s="52">
        <v>702</v>
      </c>
      <c r="F29" s="53" t="s">
        <v>30</v>
      </c>
      <c r="G29" s="53" t="s">
        <v>22</v>
      </c>
      <c r="H29" s="22">
        <v>150</v>
      </c>
      <c r="I29" s="22">
        <v>150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</row>
    <row r="30" spans="1:15" s="12" customFormat="1" ht="24" customHeight="1">
      <c r="A30" s="11"/>
      <c r="B30" s="124" t="s">
        <v>19</v>
      </c>
      <c r="C30" s="125"/>
      <c r="D30" s="39" t="s">
        <v>10</v>
      </c>
      <c r="E30" s="52" t="s">
        <v>21</v>
      </c>
      <c r="F30" s="53" t="s">
        <v>21</v>
      </c>
      <c r="G30" s="53" t="s">
        <v>21</v>
      </c>
      <c r="H30" s="23">
        <f>H32</f>
        <v>74600.8</v>
      </c>
      <c r="I30" s="23">
        <f aca="true" t="shared" si="9" ref="I30:O30">I32</f>
        <v>12410.6</v>
      </c>
      <c r="J30" s="23">
        <f t="shared" si="9"/>
        <v>13294.699999999999</v>
      </c>
      <c r="K30" s="23">
        <f t="shared" si="9"/>
        <v>10191.6</v>
      </c>
      <c r="L30" s="23">
        <f t="shared" si="9"/>
        <v>9889.6</v>
      </c>
      <c r="M30" s="23">
        <f t="shared" si="9"/>
        <v>9889.6</v>
      </c>
      <c r="N30" s="23">
        <f t="shared" si="9"/>
        <v>9889.6</v>
      </c>
      <c r="O30" s="23">
        <f t="shared" si="9"/>
        <v>9889.6</v>
      </c>
    </row>
    <row r="31" spans="1:15" s="12" customFormat="1" ht="19.5" customHeight="1">
      <c r="A31" s="13"/>
      <c r="B31" s="126"/>
      <c r="C31" s="127"/>
      <c r="D31" s="40" t="s">
        <v>14</v>
      </c>
      <c r="E31" s="52"/>
      <c r="F31" s="53"/>
      <c r="G31" s="53"/>
      <c r="H31" s="22"/>
      <c r="I31" s="22"/>
      <c r="J31" s="22"/>
      <c r="K31" s="22"/>
      <c r="L31" s="22"/>
      <c r="M31" s="22"/>
      <c r="N31" s="22"/>
      <c r="O31" s="22"/>
    </row>
    <row r="32" spans="1:15" s="12" customFormat="1" ht="74.25" customHeight="1">
      <c r="A32" s="13"/>
      <c r="B32" s="128"/>
      <c r="C32" s="129"/>
      <c r="D32" s="36" t="str">
        <f>$D$15</f>
        <v>управление финансов администрации Добринского муниципального района</v>
      </c>
      <c r="E32" s="52">
        <v>703</v>
      </c>
      <c r="F32" s="53" t="s">
        <v>21</v>
      </c>
      <c r="G32" s="53" t="s">
        <v>21</v>
      </c>
      <c r="H32" s="72">
        <f>SUM(H34:H37)</f>
        <v>74600.8</v>
      </c>
      <c r="I32" s="72">
        <f>SUM(I34:I37)</f>
        <v>12410.6</v>
      </c>
      <c r="J32" s="72">
        <f>SUM(J33:J37)</f>
        <v>13294.699999999999</v>
      </c>
      <c r="K32" s="72">
        <f>SUM(K34:K37)</f>
        <v>10191.6</v>
      </c>
      <c r="L32" s="72">
        <f>SUM(L34:L37)</f>
        <v>9889.6</v>
      </c>
      <c r="M32" s="72">
        <f>SUM(M34:M37)</f>
        <v>9889.6</v>
      </c>
      <c r="N32" s="72">
        <f>SUM(N34:N37)</f>
        <v>9889.6</v>
      </c>
      <c r="O32" s="72">
        <f>SUM(O34:O37)</f>
        <v>9889.6</v>
      </c>
    </row>
    <row r="33" spans="1:15" s="12" customFormat="1" ht="125.25" customHeight="1">
      <c r="A33" s="13"/>
      <c r="B33" s="86" t="s">
        <v>53</v>
      </c>
      <c r="C33" s="87"/>
      <c r="D33" s="41" t="s">
        <v>16</v>
      </c>
      <c r="E33" s="54">
        <v>703</v>
      </c>
      <c r="F33" s="55" t="s">
        <v>31</v>
      </c>
      <c r="G33" s="55" t="s">
        <v>41</v>
      </c>
      <c r="H33" s="22">
        <f>SUM(I33:O33)</f>
        <v>854.5</v>
      </c>
      <c r="I33" s="22">
        <v>0</v>
      </c>
      <c r="J33" s="22">
        <v>854.5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</row>
    <row r="34" spans="1:15" s="12" customFormat="1" ht="36.75" customHeight="1">
      <c r="A34" s="13"/>
      <c r="B34" s="82" t="s">
        <v>52</v>
      </c>
      <c r="C34" s="82"/>
      <c r="D34" s="83" t="s">
        <v>16</v>
      </c>
      <c r="E34" s="52">
        <v>703</v>
      </c>
      <c r="F34" s="53" t="s">
        <v>31</v>
      </c>
      <c r="G34" s="53" t="s">
        <v>33</v>
      </c>
      <c r="H34" s="22">
        <f>SUM(I34:O34)</f>
        <v>49081.299999999996</v>
      </c>
      <c r="I34" s="34">
        <v>0</v>
      </c>
      <c r="J34" s="34">
        <v>8993.3</v>
      </c>
      <c r="K34" s="34">
        <v>8017.6</v>
      </c>
      <c r="L34" s="34">
        <v>8017.6</v>
      </c>
      <c r="M34" s="34">
        <v>8017.6</v>
      </c>
      <c r="N34" s="34">
        <v>8017.6</v>
      </c>
      <c r="O34" s="34">
        <v>8017.6</v>
      </c>
    </row>
    <row r="35" spans="1:15" s="12" customFormat="1" ht="36.75" customHeight="1">
      <c r="A35" s="13"/>
      <c r="B35" s="82"/>
      <c r="C35" s="82"/>
      <c r="D35" s="97"/>
      <c r="E35" s="52">
        <v>703</v>
      </c>
      <c r="F35" s="53" t="s">
        <v>31</v>
      </c>
      <c r="G35" s="53" t="s">
        <v>34</v>
      </c>
      <c r="H35" s="22">
        <f>SUM(I35:O35)</f>
        <v>12858.9</v>
      </c>
      <c r="I35" s="34">
        <v>0</v>
      </c>
      <c r="J35" s="34">
        <v>3196.9</v>
      </c>
      <c r="K35" s="34">
        <v>2174</v>
      </c>
      <c r="L35" s="34">
        <v>1872</v>
      </c>
      <c r="M35" s="34">
        <v>1872</v>
      </c>
      <c r="N35" s="34">
        <v>1872</v>
      </c>
      <c r="O35" s="34">
        <v>1872</v>
      </c>
    </row>
    <row r="36" spans="1:15" s="12" customFormat="1" ht="36.75" customHeight="1">
      <c r="A36" s="14"/>
      <c r="B36" s="82"/>
      <c r="C36" s="82"/>
      <c r="D36" s="84"/>
      <c r="E36" s="54">
        <v>703</v>
      </c>
      <c r="F36" s="55" t="s">
        <v>31</v>
      </c>
      <c r="G36" s="55" t="s">
        <v>22</v>
      </c>
      <c r="H36" s="22">
        <f>SUM(I36:O36)</f>
        <v>12410.6</v>
      </c>
      <c r="I36" s="22">
        <v>12410.6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</row>
    <row r="37" spans="1:15" s="12" customFormat="1" ht="81" customHeight="1">
      <c r="A37" s="13"/>
      <c r="B37" s="86" t="s">
        <v>56</v>
      </c>
      <c r="C37" s="87"/>
      <c r="D37" s="41" t="s">
        <v>16</v>
      </c>
      <c r="E37" s="52">
        <v>703</v>
      </c>
      <c r="F37" s="53" t="s">
        <v>31</v>
      </c>
      <c r="G37" s="53" t="s">
        <v>40</v>
      </c>
      <c r="H37" s="22">
        <f>SUM(I37:O37)</f>
        <v>250</v>
      </c>
      <c r="I37" s="34">
        <v>0</v>
      </c>
      <c r="J37" s="34">
        <v>250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</row>
    <row r="38" spans="1:15" s="12" customFormat="1" ht="22.5" customHeight="1">
      <c r="A38" s="121"/>
      <c r="B38" s="123" t="s">
        <v>54</v>
      </c>
      <c r="C38" s="123"/>
      <c r="D38" s="39" t="s">
        <v>10</v>
      </c>
      <c r="E38" s="56" t="s">
        <v>21</v>
      </c>
      <c r="F38" s="55" t="s">
        <v>21</v>
      </c>
      <c r="G38" s="55" t="s">
        <v>21</v>
      </c>
      <c r="H38" s="21">
        <v>3360.5</v>
      </c>
      <c r="I38" s="21">
        <v>360.5</v>
      </c>
      <c r="J38" s="21">
        <v>500</v>
      </c>
      <c r="K38" s="21">
        <v>500</v>
      </c>
      <c r="L38" s="21">
        <v>500</v>
      </c>
      <c r="M38" s="21">
        <v>500</v>
      </c>
      <c r="N38" s="21">
        <v>500</v>
      </c>
      <c r="O38" s="21">
        <v>500</v>
      </c>
    </row>
    <row r="39" spans="1:15" s="12" customFormat="1" ht="20.25">
      <c r="A39" s="122"/>
      <c r="B39" s="123"/>
      <c r="C39" s="123"/>
      <c r="D39" s="39" t="s">
        <v>14</v>
      </c>
      <c r="E39" s="56"/>
      <c r="F39" s="55"/>
      <c r="G39" s="55"/>
      <c r="H39" s="21"/>
      <c r="I39" s="21"/>
      <c r="J39" s="21"/>
      <c r="K39" s="21"/>
      <c r="L39" s="21"/>
      <c r="M39" s="21"/>
      <c r="N39" s="21"/>
      <c r="O39" s="21"/>
    </row>
    <row r="40" spans="1:17" s="12" customFormat="1" ht="75">
      <c r="A40" s="122"/>
      <c r="B40" s="123"/>
      <c r="C40" s="123"/>
      <c r="D40" s="39" t="str">
        <f>$D$32</f>
        <v>управление финансов администрации Добринского муниципального района</v>
      </c>
      <c r="E40" s="56">
        <v>703</v>
      </c>
      <c r="F40" s="55" t="s">
        <v>21</v>
      </c>
      <c r="G40" s="55" t="s">
        <v>21</v>
      </c>
      <c r="H40" s="35">
        <f>H41+H42</f>
        <v>3360.5</v>
      </c>
      <c r="I40" s="35">
        <f aca="true" t="shared" si="10" ref="I40:O40">I41+I42</f>
        <v>360.5</v>
      </c>
      <c r="J40" s="35">
        <f t="shared" si="10"/>
        <v>500</v>
      </c>
      <c r="K40" s="35">
        <f t="shared" si="10"/>
        <v>500</v>
      </c>
      <c r="L40" s="35">
        <f t="shared" si="10"/>
        <v>500</v>
      </c>
      <c r="M40" s="35">
        <f t="shared" si="10"/>
        <v>500</v>
      </c>
      <c r="N40" s="35">
        <f t="shared" si="10"/>
        <v>500</v>
      </c>
      <c r="O40" s="35">
        <f t="shared" si="10"/>
        <v>500</v>
      </c>
      <c r="P40" s="26"/>
      <c r="Q40" s="26"/>
    </row>
    <row r="41" spans="1:16" s="12" customFormat="1" ht="33" customHeight="1">
      <c r="A41" s="27"/>
      <c r="B41" s="82" t="s">
        <v>55</v>
      </c>
      <c r="C41" s="82"/>
      <c r="D41" s="83" t="s">
        <v>16</v>
      </c>
      <c r="E41" s="56">
        <v>703</v>
      </c>
      <c r="F41" s="55" t="s">
        <v>35</v>
      </c>
      <c r="G41" s="55" t="s">
        <v>36</v>
      </c>
      <c r="H41" s="24">
        <f>SUM(I41:O41)</f>
        <v>3000</v>
      </c>
      <c r="I41" s="33">
        <v>0</v>
      </c>
      <c r="J41" s="24">
        <v>500</v>
      </c>
      <c r="K41" s="24">
        <v>500</v>
      </c>
      <c r="L41" s="24">
        <v>500</v>
      </c>
      <c r="M41" s="24">
        <v>500</v>
      </c>
      <c r="N41" s="24">
        <v>500</v>
      </c>
      <c r="O41" s="24">
        <v>500</v>
      </c>
      <c r="P41" s="26"/>
    </row>
    <row r="42" spans="1:15" s="12" customFormat="1" ht="42.75" customHeight="1">
      <c r="A42" s="9"/>
      <c r="B42" s="82"/>
      <c r="C42" s="82"/>
      <c r="D42" s="84"/>
      <c r="E42" s="56">
        <v>703</v>
      </c>
      <c r="F42" s="55">
        <v>1301</v>
      </c>
      <c r="G42" s="55">
        <v>650200</v>
      </c>
      <c r="H42" s="24">
        <f>SUM(I42:O42)</f>
        <v>360.5</v>
      </c>
      <c r="I42" s="24">
        <v>360.5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</row>
    <row r="43" spans="5:8" ht="21">
      <c r="E43" s="57"/>
      <c r="F43" s="58"/>
      <c r="G43" s="59"/>
      <c r="H43" s="69"/>
    </row>
    <row r="44" ht="21">
      <c r="H44" s="69"/>
    </row>
    <row r="45" ht="21">
      <c r="H45" s="69"/>
    </row>
    <row r="46" ht="21">
      <c r="H46" s="69"/>
    </row>
    <row r="47" ht="21">
      <c r="H47" s="69"/>
    </row>
    <row r="48" ht="21">
      <c r="H48" s="69"/>
    </row>
    <row r="49" ht="21">
      <c r="H49" s="69"/>
    </row>
    <row r="50" ht="21">
      <c r="H50" s="69"/>
    </row>
    <row r="51" ht="21">
      <c r="H51" s="69"/>
    </row>
    <row r="52" ht="21">
      <c r="H52" s="69"/>
    </row>
    <row r="53" ht="21">
      <c r="H53" s="69"/>
    </row>
    <row r="54" ht="21">
      <c r="H54" s="69"/>
    </row>
    <row r="55" ht="21">
      <c r="H55" s="69"/>
    </row>
    <row r="56" ht="21">
      <c r="H56" s="69"/>
    </row>
    <row r="57" ht="21">
      <c r="H57" s="69"/>
    </row>
    <row r="58" ht="21">
      <c r="H58" s="69"/>
    </row>
    <row r="59" ht="21">
      <c r="H59" s="69"/>
    </row>
    <row r="60" ht="21">
      <c r="H60" s="69"/>
    </row>
    <row r="61" ht="21">
      <c r="H61" s="69"/>
    </row>
    <row r="62" ht="21">
      <c r="H62" s="69"/>
    </row>
    <row r="63" ht="21">
      <c r="H63" s="69"/>
    </row>
    <row r="64" ht="21">
      <c r="H64" s="69"/>
    </row>
    <row r="65" ht="21">
      <c r="H65" s="69"/>
    </row>
    <row r="66" ht="21">
      <c r="H66" s="69"/>
    </row>
    <row r="67" ht="21">
      <c r="H67" s="69"/>
    </row>
    <row r="68" ht="21">
      <c r="H68" s="69"/>
    </row>
    <row r="69" ht="21">
      <c r="H69" s="69"/>
    </row>
    <row r="70" ht="21">
      <c r="H70" s="69"/>
    </row>
    <row r="71" ht="21">
      <c r="H71" s="69"/>
    </row>
    <row r="72" ht="21">
      <c r="H72" s="69"/>
    </row>
    <row r="73" ht="21">
      <c r="H73" s="69"/>
    </row>
    <row r="74" ht="21">
      <c r="H74" s="69"/>
    </row>
    <row r="75" ht="21">
      <c r="H75" s="69"/>
    </row>
    <row r="76" ht="21">
      <c r="H76" s="69"/>
    </row>
    <row r="77" ht="21">
      <c r="H77" s="69"/>
    </row>
    <row r="78" ht="21">
      <c r="H78" s="69"/>
    </row>
    <row r="79" ht="21">
      <c r="H79" s="69"/>
    </row>
    <row r="80" ht="21">
      <c r="H80" s="69"/>
    </row>
    <row r="81" ht="21">
      <c r="H81" s="69"/>
    </row>
    <row r="82" ht="21">
      <c r="H82" s="69"/>
    </row>
    <row r="83" ht="21">
      <c r="H83" s="69"/>
    </row>
    <row r="84" ht="21">
      <c r="H84" s="69"/>
    </row>
    <row r="85" ht="21">
      <c r="H85" s="69"/>
    </row>
    <row r="86" ht="21">
      <c r="H86" s="69"/>
    </row>
    <row r="87" ht="21">
      <c r="H87" s="69"/>
    </row>
    <row r="88" ht="21">
      <c r="H88" s="69"/>
    </row>
    <row r="89" ht="21">
      <c r="H89" s="69"/>
    </row>
    <row r="90" ht="21">
      <c r="H90" s="69"/>
    </row>
    <row r="91" ht="21">
      <c r="H91" s="69"/>
    </row>
    <row r="92" ht="21">
      <c r="H92" s="69"/>
    </row>
    <row r="93" ht="21">
      <c r="H93" s="69"/>
    </row>
    <row r="94" ht="21">
      <c r="H94" s="69"/>
    </row>
    <row r="95" ht="21">
      <c r="H95" s="69"/>
    </row>
    <row r="96" ht="21">
      <c r="H96" s="69"/>
    </row>
    <row r="97" ht="21">
      <c r="H97" s="69"/>
    </row>
    <row r="98" ht="21">
      <c r="H98" s="69"/>
    </row>
    <row r="99" ht="21">
      <c r="H99" s="69"/>
    </row>
    <row r="100" ht="21">
      <c r="H100" s="69"/>
    </row>
    <row r="101" ht="21">
      <c r="H101" s="69"/>
    </row>
    <row r="102" ht="21">
      <c r="H102" s="69"/>
    </row>
    <row r="103" ht="21">
      <c r="H103" s="69"/>
    </row>
    <row r="104" ht="21">
      <c r="H104" s="69"/>
    </row>
    <row r="105" ht="21">
      <c r="H105" s="69"/>
    </row>
    <row r="106" ht="21">
      <c r="H106" s="69"/>
    </row>
    <row r="107" ht="21">
      <c r="H107" s="69"/>
    </row>
    <row r="108" ht="21">
      <c r="H108" s="69"/>
    </row>
    <row r="109" ht="21">
      <c r="H109" s="69"/>
    </row>
    <row r="110" ht="21">
      <c r="H110" s="69"/>
    </row>
    <row r="111" ht="21">
      <c r="H111" s="69"/>
    </row>
    <row r="112" ht="21">
      <c r="H112" s="69"/>
    </row>
    <row r="113" ht="21">
      <c r="H113" s="69"/>
    </row>
    <row r="114" ht="21">
      <c r="H114" s="69"/>
    </row>
    <row r="115" ht="21">
      <c r="H115" s="69"/>
    </row>
    <row r="116" ht="21">
      <c r="H116" s="69"/>
    </row>
    <row r="117" ht="21">
      <c r="H117" s="69"/>
    </row>
    <row r="118" ht="21">
      <c r="H118" s="69"/>
    </row>
    <row r="119" ht="21">
      <c r="H119" s="69"/>
    </row>
    <row r="120" ht="21">
      <c r="H120" s="69"/>
    </row>
    <row r="121" ht="21">
      <c r="H121" s="69"/>
    </row>
    <row r="122" ht="21">
      <c r="H122" s="69"/>
    </row>
    <row r="123" ht="21">
      <c r="H123" s="69"/>
    </row>
    <row r="124" ht="21">
      <c r="H124" s="69"/>
    </row>
    <row r="125" ht="21">
      <c r="H125" s="69"/>
    </row>
    <row r="126" ht="21">
      <c r="H126" s="69"/>
    </row>
    <row r="127" ht="21">
      <c r="H127" s="69"/>
    </row>
    <row r="128" ht="21">
      <c r="H128" s="69"/>
    </row>
    <row r="129" ht="21">
      <c r="H129" s="69"/>
    </row>
    <row r="130" ht="21">
      <c r="H130" s="69"/>
    </row>
    <row r="131" ht="21">
      <c r="H131" s="69"/>
    </row>
    <row r="132" ht="21">
      <c r="H132" s="69"/>
    </row>
    <row r="133" ht="21">
      <c r="H133" s="69"/>
    </row>
    <row r="134" ht="21">
      <c r="H134" s="69"/>
    </row>
    <row r="135" ht="21">
      <c r="H135" s="69"/>
    </row>
    <row r="136" ht="21">
      <c r="H136" s="69"/>
    </row>
    <row r="137" ht="21">
      <c r="H137" s="69"/>
    </row>
    <row r="138" ht="21">
      <c r="H138" s="69"/>
    </row>
    <row r="139" ht="21">
      <c r="H139" s="69"/>
    </row>
    <row r="140" ht="21">
      <c r="H140" s="69"/>
    </row>
    <row r="141" ht="21">
      <c r="H141" s="69"/>
    </row>
    <row r="142" ht="21">
      <c r="H142" s="69"/>
    </row>
    <row r="143" ht="21">
      <c r="H143" s="69"/>
    </row>
    <row r="144" ht="21">
      <c r="H144" s="69"/>
    </row>
    <row r="145" ht="21">
      <c r="H145" s="69"/>
    </row>
    <row r="146" ht="21">
      <c r="H146" s="69"/>
    </row>
    <row r="147" ht="21">
      <c r="H147" s="69"/>
    </row>
    <row r="148" ht="21">
      <c r="H148" s="69"/>
    </row>
    <row r="149" ht="21">
      <c r="H149" s="69"/>
    </row>
    <row r="150" ht="21">
      <c r="H150" s="69"/>
    </row>
    <row r="151" ht="21">
      <c r="H151" s="69"/>
    </row>
    <row r="152" ht="21">
      <c r="H152" s="69"/>
    </row>
    <row r="153" ht="21">
      <c r="H153" s="69"/>
    </row>
    <row r="154" ht="21">
      <c r="H154" s="69"/>
    </row>
    <row r="155" ht="21">
      <c r="H155" s="69"/>
    </row>
    <row r="156" ht="21">
      <c r="H156" s="69"/>
    </row>
    <row r="157" ht="21">
      <c r="H157" s="69"/>
    </row>
    <row r="158" ht="21">
      <c r="H158" s="69"/>
    </row>
    <row r="159" ht="21">
      <c r="H159" s="69"/>
    </row>
    <row r="160" ht="21">
      <c r="H160" s="69"/>
    </row>
    <row r="161" ht="21">
      <c r="H161" s="69"/>
    </row>
    <row r="162" ht="21">
      <c r="H162" s="69"/>
    </row>
    <row r="163" ht="21">
      <c r="H163" s="69"/>
    </row>
    <row r="164" ht="21">
      <c r="H164" s="69"/>
    </row>
    <row r="165" ht="21">
      <c r="H165" s="69"/>
    </row>
    <row r="166" ht="21">
      <c r="H166" s="69"/>
    </row>
    <row r="167" ht="21">
      <c r="H167" s="69"/>
    </row>
    <row r="168" ht="21">
      <c r="H168" s="69"/>
    </row>
    <row r="169" ht="21">
      <c r="H169" s="69"/>
    </row>
    <row r="170" ht="21">
      <c r="H170" s="69"/>
    </row>
    <row r="171" ht="21">
      <c r="H171" s="69"/>
    </row>
    <row r="172" ht="21">
      <c r="H172" s="69"/>
    </row>
    <row r="173" ht="21">
      <c r="H173" s="69"/>
    </row>
    <row r="174" ht="21">
      <c r="H174" s="69"/>
    </row>
    <row r="175" ht="21">
      <c r="H175" s="69"/>
    </row>
    <row r="176" ht="21">
      <c r="H176" s="69"/>
    </row>
    <row r="177" ht="21">
      <c r="H177" s="69"/>
    </row>
    <row r="178" ht="21">
      <c r="H178" s="69"/>
    </row>
    <row r="179" ht="21">
      <c r="H179" s="69"/>
    </row>
    <row r="180" ht="21">
      <c r="H180" s="69"/>
    </row>
    <row r="181" ht="21">
      <c r="H181" s="69"/>
    </row>
    <row r="182" ht="21">
      <c r="H182" s="69"/>
    </row>
    <row r="183" ht="21">
      <c r="H183" s="69"/>
    </row>
    <row r="184" ht="21">
      <c r="H184" s="69"/>
    </row>
    <row r="185" ht="21">
      <c r="H185" s="69"/>
    </row>
    <row r="186" ht="21">
      <c r="H186" s="69"/>
    </row>
    <row r="187" ht="21">
      <c r="H187" s="69"/>
    </row>
    <row r="188" ht="21">
      <c r="H188" s="69"/>
    </row>
    <row r="189" ht="21">
      <c r="H189" s="69"/>
    </row>
    <row r="190" ht="21">
      <c r="H190" s="69"/>
    </row>
    <row r="191" ht="21">
      <c r="H191" s="69"/>
    </row>
    <row r="192" ht="21">
      <c r="H192" s="69"/>
    </row>
    <row r="193" ht="21">
      <c r="H193" s="69"/>
    </row>
    <row r="194" ht="21">
      <c r="H194" s="69"/>
    </row>
    <row r="195" ht="21">
      <c r="H195" s="69"/>
    </row>
    <row r="196" ht="21">
      <c r="H196" s="69"/>
    </row>
    <row r="197" ht="21">
      <c r="H197" s="69"/>
    </row>
  </sheetData>
  <sheetProtection/>
  <mergeCells count="38">
    <mergeCell ref="A38:A40"/>
    <mergeCell ref="B38:C40"/>
    <mergeCell ref="B26:C27"/>
    <mergeCell ref="B30:C32"/>
    <mergeCell ref="G1:N1"/>
    <mergeCell ref="D1:F1"/>
    <mergeCell ref="B8:C10"/>
    <mergeCell ref="D8:D10"/>
    <mergeCell ref="B2:C2"/>
    <mergeCell ref="E8:G8"/>
    <mergeCell ref="H8:O8"/>
    <mergeCell ref="E9:E10"/>
    <mergeCell ref="F9:F10"/>
    <mergeCell ref="G9:G10"/>
    <mergeCell ref="A8:A10"/>
    <mergeCell ref="B21:C21"/>
    <mergeCell ref="B23:C23"/>
    <mergeCell ref="B33:C33"/>
    <mergeCell ref="B22:C22"/>
    <mergeCell ref="B12:C13"/>
    <mergeCell ref="B11:C11"/>
    <mergeCell ref="B20:C20"/>
    <mergeCell ref="B25:C25"/>
    <mergeCell ref="B24:C24"/>
    <mergeCell ref="B34:C36"/>
    <mergeCell ref="B29:C29"/>
    <mergeCell ref="B28:C28"/>
    <mergeCell ref="A17:A18"/>
    <mergeCell ref="B41:C42"/>
    <mergeCell ref="D41:D42"/>
    <mergeCell ref="H2:O2"/>
    <mergeCell ref="B37:C37"/>
    <mergeCell ref="B17:C19"/>
    <mergeCell ref="B5:M5"/>
    <mergeCell ref="B6:M6"/>
    <mergeCell ref="B7:H7"/>
    <mergeCell ref="H9:H10"/>
    <mergeCell ref="D34:D36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2015-11-30T09:54:27Z</cp:lastPrinted>
  <dcterms:created xsi:type="dcterms:W3CDTF">2013-08-02T11:12:27Z</dcterms:created>
  <dcterms:modified xsi:type="dcterms:W3CDTF">2016-07-21T08:42:28Z</dcterms:modified>
  <cp:category/>
  <cp:version/>
  <cp:contentType/>
  <cp:contentStatus/>
</cp:coreProperties>
</file>