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Table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D35" i="1" l="1"/>
  <c r="D27" i="1"/>
  <c r="D25" i="1"/>
  <c r="D24" i="1"/>
  <c r="D23" i="1"/>
  <c r="D22" i="1"/>
  <c r="D21" i="1"/>
  <c r="D19" i="1"/>
  <c r="D18" i="1"/>
  <c r="D16" i="1"/>
  <c r="D15" i="1"/>
  <c r="D13" i="1"/>
  <c r="D12" i="1"/>
  <c r="D11" i="1"/>
  <c r="D14" i="1" l="1"/>
  <c r="D47" i="1" l="1"/>
  <c r="D45" i="1"/>
  <c r="D43" i="1"/>
  <c r="D41" i="1"/>
  <c r="D40" i="1"/>
  <c r="D39" i="1"/>
  <c r="D38" i="1"/>
  <c r="D36" i="1"/>
  <c r="D33" i="1"/>
  <c r="D32" i="1"/>
  <c r="D31" i="1"/>
  <c r="D30" i="1"/>
  <c r="D29" i="1"/>
  <c r="D46" i="1" l="1"/>
  <c r="D44" i="1"/>
  <c r="D42" i="1"/>
  <c r="D37" i="1"/>
  <c r="D34" i="1"/>
  <c r="D28" i="1"/>
  <c r="D26" i="1"/>
  <c r="D20" i="1"/>
  <c r="D17" i="1"/>
  <c r="D10" i="1"/>
  <c r="D9" i="1" l="1"/>
</calcChain>
</file>

<file path=xl/sharedStrings.xml><?xml version="1.0" encoding="utf-8"?>
<sst xmlns="http://schemas.openxmlformats.org/spreadsheetml/2006/main" count="130" uniqueCount="63">
  <si>
    <t/>
  </si>
  <si>
    <t>Распределение ассигнований бюджета Добринского муниципального района по разделам и подразделам классификации расходов бюджетов Российской Федерации на 2017 год</t>
  </si>
  <si>
    <t>руб.</t>
  </si>
  <si>
    <t>Наименование</t>
  </si>
  <si>
    <t>Раздел</t>
  </si>
  <si>
    <t>Подраздел</t>
  </si>
  <si>
    <t>Сумма</t>
  </si>
  <si>
    <t>1</t>
  </si>
  <si>
    <t>2</t>
  </si>
  <si>
    <t>3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</si>
  <si>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</si>
  <si>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</si>
  <si>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</si>
  <si>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</si>
  <si>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</si>
  <si>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</si>
  <si>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</si>
  <si>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</si>
  <si>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</si>
  <si>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</si>
  <si>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</si>
  <si>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</si>
  <si>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</si>
  <si>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</si>
  <si>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</si>
  <si>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</si>
  <si>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</si>
  <si>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</si>
  <si>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</si>
  <si>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</si>
  <si>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Общеэкономические вопросы</t>
  </si>
  <si>
    <t>Сельское хозяйство и рыболовство</t>
  </si>
  <si>
    <t>05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</si>
  <si>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</si>
  <si>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</si>
  <si>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</si>
  <si>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</si>
  <si>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</si>
  <si>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</si>
  <si>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</si>
  <si>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</si>
  <si>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</si>
  <si>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</si>
  <si>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</si>
  <si>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</si>
  <si>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</si>
  <si>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</si>
  <si>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</si>
  <si>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</si>
  <si>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</si>
  <si>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</si>
  <si>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</si>
  <si>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</si>
  <si>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</si>
  <si>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</si>
  <si>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</si>
  <si>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</si>
  <si>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</si>
  <si>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</si>
  <si>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</si>
  <si>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</si>
  <si>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</si>
  <si>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Приложение 9
 к районному бюджету на 2017 год
 и на плановый период 2018 и 2019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</si>
</sst>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Times New Roman"/>
    </font>
    <font>
      <sz val="9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1">
    <xf numFmtId="0" fontId="0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top" wrapText="1"/>
    </xf>
    <xf numFmtId="0" fontId="1" fillId="0" borderId="2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1057;&#1077;&#1089;&#1089;&#1080;&#1103;%20&#1092;&#1077;&#1074;&#1088;&#1072;&#1083;&#1100;%202017&#1075;\&#1055;&#1088;&#1080;&#1083;&#1086;&#1078;&#1077;&#1085;&#1080;&#1077;%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8">
          <cell r="F8">
            <v>1595640</v>
          </cell>
        </row>
        <row r="14">
          <cell r="F14">
            <v>1266050</v>
          </cell>
        </row>
        <row r="21">
          <cell r="F21">
            <v>31179561</v>
          </cell>
        </row>
        <row r="37">
          <cell r="F37">
            <v>19093905</v>
          </cell>
        </row>
        <row r="65">
          <cell r="F65">
            <v>4366554</v>
          </cell>
        </row>
        <row r="70">
          <cell r="F70">
            <v>7494925</v>
          </cell>
        </row>
        <row r="119">
          <cell r="F119">
            <v>1666300</v>
          </cell>
        </row>
        <row r="127">
          <cell r="F127">
            <v>5653467</v>
          </cell>
        </row>
        <row r="139">
          <cell r="F139">
            <v>420700</v>
          </cell>
        </row>
        <row r="146">
          <cell r="F146">
            <v>141600</v>
          </cell>
        </row>
        <row r="151">
          <cell r="F151">
            <v>5400000</v>
          </cell>
        </row>
        <row r="157">
          <cell r="F157">
            <v>30991128</v>
          </cell>
        </row>
        <row r="175">
          <cell r="F175">
            <v>5975888</v>
          </cell>
        </row>
        <row r="226">
          <cell r="F226">
            <v>532406</v>
          </cell>
        </row>
        <row r="345">
          <cell r="F345">
            <v>32609832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8">
          <cell r="F8">
            <v>1595640</v>
          </cell>
        </row>
        <row r="229">
          <cell r="F229">
            <v>43346557</v>
          </cell>
        </row>
        <row r="249">
          <cell r="F249">
            <v>297219014</v>
          </cell>
        </row>
        <row r="286">
          <cell r="F286">
            <v>35252785</v>
          </cell>
        </row>
        <row r="308">
          <cell r="F308">
            <v>4369000</v>
          </cell>
        </row>
        <row r="319">
          <cell r="F319">
            <v>15201998</v>
          </cell>
        </row>
        <row r="373">
          <cell r="F373">
            <v>1206150</v>
          </cell>
        </row>
        <row r="395">
          <cell r="F395">
            <v>6000000</v>
          </cell>
        </row>
        <row r="401">
          <cell r="F401">
            <v>5246480</v>
          </cell>
        </row>
        <row r="413">
          <cell r="F413">
            <v>13617000</v>
          </cell>
        </row>
        <row r="425">
          <cell r="F425">
            <v>2793800</v>
          </cell>
        </row>
        <row r="433">
          <cell r="F433">
            <v>1000000</v>
          </cell>
        </row>
        <row r="440">
          <cell r="F440">
            <v>3393000</v>
          </cell>
        </row>
        <row r="447">
          <cell r="F447">
            <v>500000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sqref="A1:D47"/>
    </sheetView>
  </sheetViews>
  <sheetFormatPr defaultRowHeight="12.75" x14ac:dyDescent="0.2"/>
  <cols>
    <col min="1" max="1" width="61" customWidth="1"/>
    <col min="2" max="2" width="9.6640625" customWidth="1"/>
    <col min="3" max="3" width="10.6640625" customWidth="1"/>
    <col min="4" max="4" width="19.6640625" customWidth="1"/>
  </cols>
  <sheetData>
    <row r="1" spans="1:4" ht="51.75" customHeight="1" x14ac:dyDescent="0.2">
      <c r="A1" s="16" t="s">
        <v>62</v>
      </c>
      <c r="B1" s="16"/>
      <c r="C1" s="16"/>
      <c r="D1" s="16"/>
    </row>
    <row r="2" spans="1:4" ht="15.6" hidden="1" customHeight="1" x14ac:dyDescent="0.2">
      <c r="A2" s="17" t="s">
        <v>0</v>
      </c>
      <c r="B2" s="17"/>
      <c r="C2" s="17"/>
      <c r="D2" s="17"/>
    </row>
    <row r="3" spans="1:4" ht="15.6" customHeight="1" x14ac:dyDescent="0.2">
      <c r="A3" s="3"/>
      <c r="B3" s="3"/>
      <c r="C3" s="3"/>
      <c r="D3" s="3"/>
    </row>
    <row r="4" spans="1:4" ht="69.400000000000006" customHeight="1" x14ac:dyDescent="0.2">
      <c r="A4" s="18" t="s">
        <v>1</v>
      </c>
      <c r="B4" s="18"/>
      <c r="C4" s="18"/>
      <c r="D4" s="18"/>
    </row>
    <row r="5" spans="1:4" ht="10.9" hidden="1" customHeight="1" x14ac:dyDescent="0.2">
      <c r="A5" s="19" t="s">
        <v>0</v>
      </c>
      <c r="B5" s="19"/>
      <c r="C5" s="19"/>
      <c r="D5" s="19"/>
    </row>
    <row r="6" spans="1:4" ht="12.75" customHeight="1" x14ac:dyDescent="0.2">
      <c r="A6" s="20" t="s">
        <v>2</v>
      </c>
      <c r="B6" s="20"/>
      <c r="C6" s="20"/>
      <c r="D6" s="20"/>
    </row>
    <row r="7" spans="1:4" ht="49.9" customHeight="1" x14ac:dyDescent="0.2">
      <c r="A7" s="1" t="s">
        <v>3</v>
      </c>
      <c r="B7" s="1" t="s">
        <v>4</v>
      </c>
      <c r="C7" s="1" t="s">
        <v>5</v>
      </c>
      <c r="D7" s="1" t="s">
        <v>6</v>
      </c>
    </row>
    <row r="8" spans="1:4" ht="10.5" customHeight="1" x14ac:dyDescent="0.2">
      <c r="A8" s="2" t="s">
        <v>7</v>
      </c>
      <c r="B8" s="2" t="s">
        <v>8</v>
      </c>
      <c r="C8" s="2" t="s">
        <v>9</v>
      </c>
      <c r="D8" s="2" t="s">
        <v>0</v>
      </c>
    </row>
    <row r="9" spans="1:4" s="15" customFormat="1" ht="35.1" customHeight="1" x14ac:dyDescent="0.2">
      <c r="A9" s="12" t="s">
        <v>10</v>
      </c>
      <c r="B9" s="13" t="s">
        <v>0</v>
      </c>
      <c r="C9" s="13" t="s">
        <v>0</v>
      </c>
      <c r="D9" s="14">
        <f>D10+D17+D20+D26+D28+D34+D37+D42+D44+D46</f>
        <v>577533740</v>
      </c>
    </row>
    <row r="10" spans="1:4" s="5" customFormat="1" ht="27" customHeight="1" x14ac:dyDescent="0.2">
      <c r="A10" s="8" t="s">
        <v>11</v>
      </c>
      <c r="B10" s="9" t="s">
        <v>12</v>
      </c>
      <c r="C10" s="10" t="s">
        <v>0</v>
      </c>
      <c r="D10" s="11">
        <f>SUM(D11:D16)</f>
        <v>64996635</v>
      </c>
    </row>
    <row r="11" spans="1:4" s="5" customFormat="1" ht="27" customHeight="1" x14ac:dyDescent="0.2">
      <c r="A11" s="4" t="s">
        <v>13</v>
      </c>
      <c r="B11" s="6" t="s">
        <v>12</v>
      </c>
      <c r="C11" s="6" t="s">
        <v>14</v>
      </c>
      <c r="D11" s="7">
        <f>[1]Table1!$F$8</f>
        <v>1595640</v>
      </c>
    </row>
    <row r="12" spans="1:4" s="5" customFormat="1" ht="40.15" customHeight="1" x14ac:dyDescent="0.2">
      <c r="A12" s="4" t="s">
        <v>15</v>
      </c>
      <c r="B12" s="6" t="s">
        <v>12</v>
      </c>
      <c r="C12" s="6" t="s">
        <v>16</v>
      </c>
      <c r="D12" s="7">
        <f>[1]Table1!$F$14</f>
        <v>1266050</v>
      </c>
    </row>
    <row r="13" spans="1:4" s="5" customFormat="1" ht="55.5" customHeight="1" x14ac:dyDescent="0.2">
      <c r="A13" s="4" t="s">
        <v>17</v>
      </c>
      <c r="B13" s="6" t="s">
        <v>12</v>
      </c>
      <c r="C13" s="6" t="s">
        <v>18</v>
      </c>
      <c r="D13" s="7">
        <f>[1]Table1!$F$21</f>
        <v>31179561</v>
      </c>
    </row>
    <row r="14" spans="1:4" s="5" customFormat="1" ht="39" customHeight="1" x14ac:dyDescent="0.2">
      <c r="A14" s="4" t="s">
        <v>19</v>
      </c>
      <c r="B14" s="6" t="s">
        <v>12</v>
      </c>
      <c r="C14" s="6" t="s">
        <v>20</v>
      </c>
      <c r="D14" s="7">
        <f>[1]Table1!$F$37</f>
        <v>19093905</v>
      </c>
    </row>
    <row r="15" spans="1:4" s="5" customFormat="1" ht="14.45" customHeight="1" x14ac:dyDescent="0.2">
      <c r="A15" s="4" t="s">
        <v>21</v>
      </c>
      <c r="B15" s="6" t="s">
        <v>12</v>
      </c>
      <c r="C15" s="6" t="s">
        <v>22</v>
      </c>
      <c r="D15" s="7">
        <f>[1]Table1!$F$65</f>
        <v>4366554</v>
      </c>
    </row>
    <row r="16" spans="1:4" s="5" customFormat="1" ht="14.45" customHeight="1" x14ac:dyDescent="0.2">
      <c r="A16" s="4" t="s">
        <v>23</v>
      </c>
      <c r="B16" s="6" t="s">
        <v>12</v>
      </c>
      <c r="C16" s="6" t="s">
        <v>24</v>
      </c>
      <c r="D16" s="7">
        <f>[1]Table1!$F$70</f>
        <v>7494925</v>
      </c>
    </row>
    <row r="17" spans="1:4" s="5" customFormat="1" ht="35.1" customHeight="1" x14ac:dyDescent="0.2">
      <c r="A17" s="8" t="s">
        <v>25</v>
      </c>
      <c r="B17" s="9" t="s">
        <v>16</v>
      </c>
      <c r="C17" s="10" t="s">
        <v>0</v>
      </c>
      <c r="D17" s="11">
        <f>SUM(D18:D19)</f>
        <v>7319767</v>
      </c>
    </row>
    <row r="18" spans="1:4" s="5" customFormat="1" ht="14.45" customHeight="1" x14ac:dyDescent="0.2">
      <c r="A18" s="4" t="s">
        <v>26</v>
      </c>
      <c r="B18" s="6" t="s">
        <v>16</v>
      </c>
      <c r="C18" s="6" t="s">
        <v>18</v>
      </c>
      <c r="D18" s="7">
        <f>[1]Table1!$F$119</f>
        <v>1666300</v>
      </c>
    </row>
    <row r="19" spans="1:4" s="5" customFormat="1" ht="39.75" customHeight="1" x14ac:dyDescent="0.2">
      <c r="A19" s="4" t="s">
        <v>27</v>
      </c>
      <c r="B19" s="6" t="s">
        <v>16</v>
      </c>
      <c r="C19" s="6" t="s">
        <v>28</v>
      </c>
      <c r="D19" s="7">
        <f>[1]Table1!$F$127</f>
        <v>5653467</v>
      </c>
    </row>
    <row r="20" spans="1:4" s="5" customFormat="1" ht="27" customHeight="1" x14ac:dyDescent="0.2">
      <c r="A20" s="8" t="s">
        <v>29</v>
      </c>
      <c r="B20" s="9" t="s">
        <v>18</v>
      </c>
      <c r="C20" s="10" t="s">
        <v>0</v>
      </c>
      <c r="D20" s="11">
        <f>SUM(D21:D25)</f>
        <v>42929316</v>
      </c>
    </row>
    <row r="21" spans="1:4" s="5" customFormat="1" ht="14.45" customHeight="1" x14ac:dyDescent="0.2">
      <c r="A21" s="4" t="s">
        <v>30</v>
      </c>
      <c r="B21" s="6" t="s">
        <v>18</v>
      </c>
      <c r="C21" s="6" t="s">
        <v>12</v>
      </c>
      <c r="D21" s="7">
        <f>[1]Table1!$F$139</f>
        <v>420700</v>
      </c>
    </row>
    <row r="22" spans="1:4" s="5" customFormat="1" ht="14.45" customHeight="1" x14ac:dyDescent="0.2">
      <c r="A22" s="4" t="s">
        <v>31</v>
      </c>
      <c r="B22" s="6" t="s">
        <v>18</v>
      </c>
      <c r="C22" s="6" t="s">
        <v>32</v>
      </c>
      <c r="D22" s="7">
        <f>[1]Table1!$F$146</f>
        <v>141600</v>
      </c>
    </row>
    <row r="23" spans="1:4" s="5" customFormat="1" ht="14.45" customHeight="1" x14ac:dyDescent="0.2">
      <c r="A23" s="4" t="s">
        <v>33</v>
      </c>
      <c r="B23" s="6" t="s">
        <v>18</v>
      </c>
      <c r="C23" s="6" t="s">
        <v>34</v>
      </c>
      <c r="D23" s="7">
        <f>[1]Table1!$F$151</f>
        <v>5400000</v>
      </c>
    </row>
    <row r="24" spans="1:4" s="5" customFormat="1" ht="14.45" customHeight="1" x14ac:dyDescent="0.2">
      <c r="A24" s="4" t="s">
        <v>35</v>
      </c>
      <c r="B24" s="6" t="s">
        <v>18</v>
      </c>
      <c r="C24" s="6" t="s">
        <v>28</v>
      </c>
      <c r="D24" s="7">
        <f>[1]Table1!$F$157</f>
        <v>30991128</v>
      </c>
    </row>
    <row r="25" spans="1:4" s="5" customFormat="1" ht="14.45" customHeight="1" x14ac:dyDescent="0.2">
      <c r="A25" s="4" t="s">
        <v>36</v>
      </c>
      <c r="B25" s="6" t="s">
        <v>18</v>
      </c>
      <c r="C25" s="6" t="s">
        <v>37</v>
      </c>
      <c r="D25" s="7">
        <f>[1]Table1!$F$175</f>
        <v>5975888</v>
      </c>
    </row>
    <row r="26" spans="1:4" s="5" customFormat="1" ht="27" customHeight="1" x14ac:dyDescent="0.2">
      <c r="A26" s="8" t="s">
        <v>38</v>
      </c>
      <c r="B26" s="9" t="s">
        <v>32</v>
      </c>
      <c r="C26" s="10" t="s">
        <v>0</v>
      </c>
      <c r="D26" s="11">
        <f>D27</f>
        <v>532406</v>
      </c>
    </row>
    <row r="27" spans="1:4" s="5" customFormat="1" ht="14.45" customHeight="1" x14ac:dyDescent="0.2">
      <c r="A27" s="4" t="s">
        <v>39</v>
      </c>
      <c r="B27" s="6" t="s">
        <v>32</v>
      </c>
      <c r="C27" s="6" t="s">
        <v>12</v>
      </c>
      <c r="D27" s="7">
        <f>[1]Table1!$F$226</f>
        <v>532406</v>
      </c>
    </row>
    <row r="28" spans="1:4" s="5" customFormat="1" ht="27" customHeight="1" x14ac:dyDescent="0.2">
      <c r="A28" s="8" t="s">
        <v>40</v>
      </c>
      <c r="B28" s="9" t="s">
        <v>41</v>
      </c>
      <c r="C28" s="10" t="s">
        <v>0</v>
      </c>
      <c r="D28" s="11">
        <f>SUM(D29:D33)</f>
        <v>395389354</v>
      </c>
    </row>
    <row r="29" spans="1:4" s="5" customFormat="1" ht="14.45" customHeight="1" x14ac:dyDescent="0.2">
      <c r="A29" s="4" t="s">
        <v>42</v>
      </c>
      <c r="B29" s="6" t="s">
        <v>41</v>
      </c>
      <c r="C29" s="6" t="s">
        <v>12</v>
      </c>
      <c r="D29" s="7">
        <f>[2]Table1!$F$229</f>
        <v>43346557</v>
      </c>
    </row>
    <row r="30" spans="1:4" s="5" customFormat="1" ht="14.45" customHeight="1" x14ac:dyDescent="0.2">
      <c r="A30" s="4" t="s">
        <v>43</v>
      </c>
      <c r="B30" s="6" t="s">
        <v>41</v>
      </c>
      <c r="C30" s="6" t="s">
        <v>14</v>
      </c>
      <c r="D30" s="7">
        <f>[2]Table1!$F$249</f>
        <v>297219014</v>
      </c>
    </row>
    <row r="31" spans="1:4" s="5" customFormat="1" ht="14.45" customHeight="1" x14ac:dyDescent="0.2">
      <c r="A31" s="4" t="s">
        <v>44</v>
      </c>
      <c r="B31" s="6" t="s">
        <v>41</v>
      </c>
      <c r="C31" s="6" t="s">
        <v>16</v>
      </c>
      <c r="D31" s="7">
        <f>[2]Table1!$F$286</f>
        <v>35252785</v>
      </c>
    </row>
    <row r="32" spans="1:4" s="5" customFormat="1" ht="14.45" customHeight="1" x14ac:dyDescent="0.2">
      <c r="A32" s="4" t="s">
        <v>45</v>
      </c>
      <c r="B32" s="6" t="s">
        <v>41</v>
      </c>
      <c r="C32" s="6" t="s">
        <v>41</v>
      </c>
      <c r="D32" s="7">
        <f>[2]Table1!$F$308</f>
        <v>4369000</v>
      </c>
    </row>
    <row r="33" spans="1:4" s="5" customFormat="1" ht="14.45" customHeight="1" x14ac:dyDescent="0.2">
      <c r="A33" s="4" t="s">
        <v>46</v>
      </c>
      <c r="B33" s="6" t="s">
        <v>41</v>
      </c>
      <c r="C33" s="6" t="s">
        <v>28</v>
      </c>
      <c r="D33" s="7">
        <f>[2]Table1!$F$319</f>
        <v>15201998</v>
      </c>
    </row>
    <row r="34" spans="1:4" s="5" customFormat="1" ht="27" customHeight="1" x14ac:dyDescent="0.2">
      <c r="A34" s="8" t="s">
        <v>47</v>
      </c>
      <c r="B34" s="9" t="s">
        <v>34</v>
      </c>
      <c r="C34" s="10" t="s">
        <v>0</v>
      </c>
      <c r="D34" s="11">
        <f>SUM(D35:D36)</f>
        <v>33815982</v>
      </c>
    </row>
    <row r="35" spans="1:4" s="5" customFormat="1" ht="14.45" customHeight="1" x14ac:dyDescent="0.2">
      <c r="A35" s="4" t="s">
        <v>48</v>
      </c>
      <c r="B35" s="6" t="s">
        <v>34</v>
      </c>
      <c r="C35" s="6" t="s">
        <v>12</v>
      </c>
      <c r="D35" s="7">
        <f>[1]Table1!$F$345</f>
        <v>32609832</v>
      </c>
    </row>
    <row r="36" spans="1:4" s="5" customFormat="1" ht="14.45" customHeight="1" x14ac:dyDescent="0.2">
      <c r="A36" s="4" t="s">
        <v>49</v>
      </c>
      <c r="B36" s="6" t="s">
        <v>34</v>
      </c>
      <c r="C36" s="6" t="s">
        <v>18</v>
      </c>
      <c r="D36" s="7">
        <f>[2]Table1!$F$373</f>
        <v>1206150</v>
      </c>
    </row>
    <row r="37" spans="1:4" s="5" customFormat="1" ht="27" customHeight="1" x14ac:dyDescent="0.2">
      <c r="A37" s="8" t="s">
        <v>50</v>
      </c>
      <c r="B37" s="9" t="s">
        <v>51</v>
      </c>
      <c r="C37" s="10" t="s">
        <v>0</v>
      </c>
      <c r="D37" s="11">
        <f>SUM(D38:D41)</f>
        <v>27657280</v>
      </c>
    </row>
    <row r="38" spans="1:4" s="5" customFormat="1" ht="14.45" customHeight="1" x14ac:dyDescent="0.2">
      <c r="A38" s="4" t="s">
        <v>52</v>
      </c>
      <c r="B38" s="6" t="s">
        <v>51</v>
      </c>
      <c r="C38" s="6" t="s">
        <v>12</v>
      </c>
      <c r="D38" s="7">
        <f>[2]Table1!$F$395</f>
        <v>6000000</v>
      </c>
    </row>
    <row r="39" spans="1:4" s="5" customFormat="1" ht="14.45" customHeight="1" x14ac:dyDescent="0.2">
      <c r="A39" s="4" t="s">
        <v>53</v>
      </c>
      <c r="B39" s="6" t="s">
        <v>51</v>
      </c>
      <c r="C39" s="6" t="s">
        <v>16</v>
      </c>
      <c r="D39" s="7">
        <f>[2]Table1!$F$401</f>
        <v>5246480</v>
      </c>
    </row>
    <row r="40" spans="1:4" s="5" customFormat="1" ht="14.45" customHeight="1" x14ac:dyDescent="0.2">
      <c r="A40" s="4" t="s">
        <v>54</v>
      </c>
      <c r="B40" s="6" t="s">
        <v>51</v>
      </c>
      <c r="C40" s="6" t="s">
        <v>18</v>
      </c>
      <c r="D40" s="7">
        <f>[2]Table1!$F$413</f>
        <v>13617000</v>
      </c>
    </row>
    <row r="41" spans="1:4" s="5" customFormat="1" ht="14.45" customHeight="1" x14ac:dyDescent="0.2">
      <c r="A41" s="4" t="s">
        <v>55</v>
      </c>
      <c r="B41" s="6" t="s">
        <v>51</v>
      </c>
      <c r="C41" s="6" t="s">
        <v>20</v>
      </c>
      <c r="D41" s="7">
        <f>[2]Table1!$F$425</f>
        <v>2793800</v>
      </c>
    </row>
    <row r="42" spans="1:4" s="5" customFormat="1" ht="27" customHeight="1" x14ac:dyDescent="0.2">
      <c r="A42" s="8" t="s">
        <v>56</v>
      </c>
      <c r="B42" s="9" t="s">
        <v>22</v>
      </c>
      <c r="C42" s="10" t="s">
        <v>0</v>
      </c>
      <c r="D42" s="11">
        <f>D43</f>
        <v>1000000</v>
      </c>
    </row>
    <row r="43" spans="1:4" s="5" customFormat="1" ht="14.45" customHeight="1" x14ac:dyDescent="0.2">
      <c r="A43" s="4" t="s">
        <v>57</v>
      </c>
      <c r="B43" s="6" t="s">
        <v>22</v>
      </c>
      <c r="C43" s="6" t="s">
        <v>14</v>
      </c>
      <c r="D43" s="7">
        <f>[2]Table1!$F$433</f>
        <v>1000000</v>
      </c>
    </row>
    <row r="44" spans="1:4" s="5" customFormat="1" ht="27" customHeight="1" x14ac:dyDescent="0.2">
      <c r="A44" s="8" t="s">
        <v>58</v>
      </c>
      <c r="B44" s="9" t="s">
        <v>37</v>
      </c>
      <c r="C44" s="10" t="s">
        <v>0</v>
      </c>
      <c r="D44" s="11">
        <f>D45</f>
        <v>3393000</v>
      </c>
    </row>
    <row r="45" spans="1:4" s="5" customFormat="1" ht="17.25" customHeight="1" x14ac:dyDescent="0.2">
      <c r="A45" s="4" t="s">
        <v>59</v>
      </c>
      <c r="B45" s="6" t="s">
        <v>37</v>
      </c>
      <c r="C45" s="6" t="s">
        <v>14</v>
      </c>
      <c r="D45" s="7">
        <f>[2]Table1!$F$440</f>
        <v>3393000</v>
      </c>
    </row>
    <row r="46" spans="1:4" s="5" customFormat="1" ht="28.9" customHeight="1" x14ac:dyDescent="0.2">
      <c r="A46" s="8" t="s">
        <v>60</v>
      </c>
      <c r="B46" s="9" t="s">
        <v>24</v>
      </c>
      <c r="C46" s="10" t="s">
        <v>0</v>
      </c>
      <c r="D46" s="11">
        <f>D47</f>
        <v>500000</v>
      </c>
    </row>
    <row r="47" spans="1:4" s="5" customFormat="1" ht="28.9" customHeight="1" x14ac:dyDescent="0.2">
      <c r="A47" s="4" t="s">
        <v>61</v>
      </c>
      <c r="B47" s="6" t="s">
        <v>24</v>
      </c>
      <c r="C47" s="6" t="s">
        <v>12</v>
      </c>
      <c r="D47" s="7">
        <f>[2]Table1!$F$447</f>
        <v>500000</v>
      </c>
    </row>
  </sheetData>
  <mergeCells count="5">
    <mergeCell ref="A1:D1"/>
    <mergeCell ref="A2:D2"/>
    <mergeCell ref="A4:D4"/>
    <mergeCell ref="A5:D5"/>
    <mergeCell ref="A6:D6"/>
  </mergeCells>
  <pageMargins left="0.70866141732283472" right="0" top="0.39370078740157483" bottom="0.39370078740157483" header="0" footer="0.31496062992125984"/>
  <pageSetup paperSize="9" orientation="portrait" horizontalDpi="4294967295" verticalDpi="4294967295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2017-02-14T11:55:41Z</dcterms:modified>
</cp:coreProperties>
</file>