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<sst xmlns="http://schemas.openxmlformats.org/spreadsheetml/2006/main" count="83" uniqueCount="54">
  <si>
    <t>№п/п</t>
  </si>
  <si>
    <t>год</t>
  </si>
  <si>
    <t xml:space="preserve">ВСЕГО </t>
  </si>
  <si>
    <t>Ответственный исполнитель, соисполнитель</t>
  </si>
  <si>
    <t>Отдел образования администрации Добринского муниципального района</t>
  </si>
  <si>
    <t xml:space="preserve">Основное мероприятие 1 задачи 1 подпрограммы 1:  Обеспечение деятельности дошкольных учреждений и создание условий для развития дошкольного образования
</t>
  </si>
  <si>
    <t>Основное мероприятие 2 задачи 1 подпрограммы 1: Повышение уровня охвата дошкольным образованием, путем ввода дополнительных мест в учреждениях реализующих основную общеобразовательную программу дошкольного образования.</t>
  </si>
  <si>
    <t xml:space="preserve">Основное мероприятие 3 задачи 2 подпрограммы 1: Приобретение интерактивных комплексов (финансирование за счет районного бюджета в размере не менее  10%  на модернизацию общеобразовательных учреждений в условиях введения федеральных государственных стандартов образования)
</t>
  </si>
  <si>
    <t xml:space="preserve"> Отдел образования администрации Добринского муниципального района</t>
  </si>
  <si>
    <t xml:space="preserve">Основное мероприятие 5 задачи 2 подпрограммы 1: Оснащение общеобразовательных учреждений  спортивным оборудованием и инвентарем (финансирование за счет районного бюджета в размере не менее  10%)
</t>
  </si>
  <si>
    <t>МОАУ ДОД ДООЦ "Жемчужина "</t>
  </si>
  <si>
    <t xml:space="preserve">Ответственный исполнитель: отдел образования </t>
  </si>
  <si>
    <t>1.</t>
  </si>
  <si>
    <t>Подпрограмма 1 "Развитие системы дошкольного образования"</t>
  </si>
  <si>
    <t>Подпрограмма 2"Развитие  системы  общего образования"</t>
  </si>
  <si>
    <t xml:space="preserve">Основное мероприятие 1 подпрограммы 2: Создание условий для получения основного  общего образования
</t>
  </si>
  <si>
    <t xml:space="preserve">Основное мероприятие 2  подпрограммы 2 : Приобретение автотранспорта для подвоза детей в общеобразовательные учреждения (финансирование за счет районного бюджета в размере 10%)
</t>
  </si>
  <si>
    <t>Основное мероприятие 3  подпрограммы 2: Мероприятия, направленные на  модернизацию общеобразовательных учреждений, путем организации в них дистанционного обучения для обучающихся муниципальных общеобразовательных учреждений (финансирование за счет районного бюджета в размере не менее  10%)</t>
  </si>
  <si>
    <t>Основное мероприятие 4 подпрограммы 2: Повышение квалификации педагогических работников и переподготовку руководителей муниципальных образовательных учреждений (финансирование за счет районного бюджета в размере не менее  10%)</t>
  </si>
  <si>
    <t>Основное мероприятие 5 подпрограммы 2:  Оснащение общеобразовательных учреждений оборудованием для школьных столовых  (финансирование за счет районного бюджета в размере не менее  10%)</t>
  </si>
  <si>
    <t>Основное мероприятие 6  подпрограммы 2:  Текущий ремонт под установку технологического оборудования в школьных столовых</t>
  </si>
  <si>
    <t xml:space="preserve">Основное мероприятие 7 подпрограммы 2:Финансирование  на  получение лицензии  на право ведения образовательной  деятельности </t>
  </si>
  <si>
    <t xml:space="preserve">Основное мероприятие 1  подпрограммы 3: Повышение эффективности  обеспечения общедоступного и бесплатного дополнительного образования
</t>
  </si>
  <si>
    <t>Основное мероприятие 2 подпрограммы 3: Создание  материально- технических условий  для предоставления оздоровительных-образовательных услуг</t>
  </si>
  <si>
    <t>Основное мероприятие 3 задачи 3 подпрограммы 3: Повышение качества и эффективности предоставления оздоровительно-образовательных услуг (оплата труда +начисления)</t>
  </si>
  <si>
    <t>Подпрограмма  4"Поддержка одаренных детей и их наставников"</t>
  </si>
  <si>
    <t>Подпрограмма  5 "Финансовое обеспечение и контроль"</t>
  </si>
  <si>
    <t>Соисполнитель:   МОАУ ДОД ДООЦ "Жемчужина"</t>
  </si>
  <si>
    <t>% исполнения</t>
  </si>
  <si>
    <t>Годовой план</t>
  </si>
  <si>
    <t>Наименование подпрограмм, основных мероприятий</t>
  </si>
  <si>
    <t>Причины низкого освоения средств районного бюджета*</t>
  </si>
  <si>
    <t>Основное  мероприятие 1 подпрограммы 4Создание  социально-образовательных условий, гарантирующих реализацию творческого потенциала детей  района, поддержка  деятельности  одаренных  детей, преподавателей и образовательных учреждений работающих с даренными детьми</t>
  </si>
  <si>
    <t xml:space="preserve">Программа "«Развитие образования  
Добринского муниципального района на 2015-2020годы»
</t>
  </si>
  <si>
    <t>Основное мероприятие 4 задачи 3 подпрограммы 1: Организация оздоровительной компании детей в лагерях с дневным пребыванием</t>
  </si>
  <si>
    <t>Основное мероприятие 5 задачи 3 подпрограммы 1: Повышение квалификации  педагогических  работников и переподготовка руководителей  муниципальных  учреждений  дополнительного  образования (финансирование за счет районного бюджета)</t>
  </si>
  <si>
    <t>Основное мероприятие 3 задачи 1 подпрограммы 1: Обеспечение  готовности объектов электросетевого хозяйства к присоединению энергопринимающих  устройств в учреждениях, реализующих основную общеобразовательную программу дошкольного образования</t>
  </si>
  <si>
    <t>Основное мероприятие 4 подпрограммы 1 Повышение  квалификации  педагогических работников и переподготовку образовательных учреждений (финансирование  за счет  районного бюджета в размере не менее 10%)</t>
  </si>
  <si>
    <t>Основное мероприятие 5 подпрограммы 1 : Оснащение  общеобразовательных  учреждений системой видеонаблюдения</t>
  </si>
  <si>
    <t>Основное мероприятие 6 подпрограммы 1 : Создание в дошкольных образовательных  организациях условий для получения детьми  инвалидами качественного образования</t>
  </si>
  <si>
    <t>Основное мероприятие 8подпрограммы 2:Оснащение общеобразовательных уреждений  системой видеонаблюдения</t>
  </si>
  <si>
    <t xml:space="preserve">Подпрограмма 3  "Развитие   системы дополнительного    образования, организация отдыха и оздоровления  детей в каникулярное время" </t>
  </si>
  <si>
    <t>Основное мероприятие 2 подпрограммы 4 Предоставление  мер социальной поддержки гражданам в перод их обучения, в организациях, осуществляющих образовательную деятельность по программам высшего профессионального образования по направлению подготовки   "Образование и педагогика"</t>
  </si>
  <si>
    <t>Основное мероприятие 1задачи 2 подпрограммы 5:Обеспечение деятельности финансово-экономической службы</t>
  </si>
  <si>
    <t>Основное мероприятие 2 задачи 2 подпрограммы 5Повышение эффективности управленческих решений</t>
  </si>
  <si>
    <t>Основное мероприятие 3 подпрограммы 5"Материально-техническое обеспечение "(закупка товаров, работ и услугдля обеспечения государственных (муниципальных )нужд</t>
  </si>
  <si>
    <t>1 полугодие 2017год         Факт</t>
  </si>
  <si>
    <t>Расходы отчетного периода 1полугодие 2017г</t>
  </si>
  <si>
    <t>за 1 полугодие 2017  год.</t>
  </si>
  <si>
    <t>Информация о ходе выполнения муниципальной  программы «Развитие образования  
Добринского муниципального района на 2015-2020годы»
за счет средств муниципального бюджета</t>
  </si>
  <si>
    <t>Начальник отдела образования администрации Добринского</t>
  </si>
  <si>
    <t>муниципального района</t>
  </si>
  <si>
    <t>____________________И.М.Немцева .</t>
  </si>
  <si>
    <t>14.07.2017г.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</si>
</sst>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000"/>
    <numFmt numFmtId="181" formatCode="0.00000"/>
    <numFmt numFmtId="182" formatCode="0.000000"/>
    <numFmt numFmtId="183" formatCode="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50" fillId="0" borderId="10" xfId="0" applyNumberFormat="1" applyFont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2" fontId="50" fillId="9" borderId="10" xfId="0" applyNumberFormat="1" applyFont="1" applyFill="1" applyBorder="1" applyAlignment="1">
      <alignment horizontal="center" vertical="center"/>
    </xf>
    <xf numFmtId="172" fontId="11" fillId="9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172" fontId="50" fillId="34" borderId="10" xfId="0" applyNumberFormat="1" applyFont="1" applyFill="1" applyBorder="1" applyAlignment="1">
      <alignment horizontal="center" vertical="center"/>
    </xf>
    <xf numFmtId="172" fontId="50" fillId="9" borderId="10" xfId="0" applyNumberFormat="1" applyFont="1" applyFill="1" applyBorder="1" applyAlignment="1">
      <alignment horizontal="center" vertical="center"/>
    </xf>
    <xf numFmtId="172" fontId="4" fillId="9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14" fillId="34" borderId="10" xfId="0" applyNumberFormat="1" applyFont="1" applyFill="1" applyBorder="1" applyAlignment="1">
      <alignment horizontal="center" vertical="top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5" fillId="34" borderId="2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80" zoomScaleNormal="80" zoomScalePageLayoutView="0" workbookViewId="0" topLeftCell="A40">
      <selection activeCell="B47" sqref="B47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2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3.710937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1:14" ht="61.5" customHeight="1">
      <c r="A1" s="53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3.25" customHeight="1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9" ht="18.75">
      <c r="B3" s="43"/>
      <c r="C3" s="43"/>
      <c r="D3" s="43"/>
      <c r="E3" s="43"/>
      <c r="F3" s="6"/>
      <c r="G3" s="5"/>
      <c r="H3" s="5"/>
      <c r="I3" s="5"/>
    </row>
    <row r="4" spans="1:14" ht="62.25" customHeight="1">
      <c r="A4" s="57" t="s">
        <v>0</v>
      </c>
      <c r="B4" s="57" t="s">
        <v>30</v>
      </c>
      <c r="C4" s="57"/>
      <c r="D4" s="57" t="s">
        <v>3</v>
      </c>
      <c r="E4" s="44" t="s">
        <v>47</v>
      </c>
      <c r="F4" s="44"/>
      <c r="G4" s="44"/>
      <c r="H4" s="44"/>
      <c r="I4" s="44"/>
      <c r="J4" s="44"/>
      <c r="K4" s="44"/>
      <c r="L4" s="44"/>
      <c r="M4" s="44"/>
      <c r="N4" s="46" t="s">
        <v>31</v>
      </c>
    </row>
    <row r="5" spans="1:14" ht="18.75">
      <c r="A5" s="57"/>
      <c r="B5" s="57"/>
      <c r="C5" s="57"/>
      <c r="D5" s="57"/>
      <c r="E5" s="44" t="s">
        <v>29</v>
      </c>
      <c r="F5" s="20">
        <v>2015</v>
      </c>
      <c r="G5" s="20">
        <v>2016</v>
      </c>
      <c r="H5" s="20">
        <v>2017</v>
      </c>
      <c r="I5" s="20">
        <v>2018</v>
      </c>
      <c r="J5" s="20">
        <v>2019</v>
      </c>
      <c r="K5" s="20">
        <v>2020</v>
      </c>
      <c r="L5" s="46" t="s">
        <v>46</v>
      </c>
      <c r="M5" s="46" t="s">
        <v>28</v>
      </c>
      <c r="N5" s="46"/>
    </row>
    <row r="6" spans="1:14" ht="56.25">
      <c r="A6" s="57"/>
      <c r="B6" s="57"/>
      <c r="C6" s="57"/>
      <c r="D6" s="57"/>
      <c r="E6" s="44"/>
      <c r="F6" s="20" t="s">
        <v>1</v>
      </c>
      <c r="G6" s="20" t="s">
        <v>1</v>
      </c>
      <c r="H6" s="20" t="s">
        <v>1</v>
      </c>
      <c r="I6" s="20" t="s">
        <v>1</v>
      </c>
      <c r="J6" s="20" t="s">
        <v>1</v>
      </c>
      <c r="K6" s="20" t="s">
        <v>1</v>
      </c>
      <c r="L6" s="46"/>
      <c r="M6" s="46"/>
      <c r="N6" s="46"/>
    </row>
    <row r="7" spans="1:14" ht="15.75">
      <c r="A7" s="21">
        <v>1</v>
      </c>
      <c r="B7" s="45">
        <v>2</v>
      </c>
      <c r="C7" s="45"/>
      <c r="D7" s="3">
        <v>3</v>
      </c>
      <c r="E7" s="3">
        <v>4</v>
      </c>
      <c r="F7" s="3">
        <v>9</v>
      </c>
      <c r="G7" s="3">
        <v>10</v>
      </c>
      <c r="H7" s="3">
        <v>11</v>
      </c>
      <c r="I7" s="3">
        <v>12</v>
      </c>
      <c r="J7" s="3">
        <v>13</v>
      </c>
      <c r="K7" s="3">
        <v>14</v>
      </c>
      <c r="L7" s="7">
        <v>6</v>
      </c>
      <c r="M7" s="7"/>
      <c r="N7" s="7"/>
    </row>
    <row r="8" spans="1:14" ht="52.5" customHeight="1">
      <c r="A8" s="58" t="s">
        <v>12</v>
      </c>
      <c r="B8" s="49" t="s">
        <v>33</v>
      </c>
      <c r="C8" s="50"/>
      <c r="D8" s="24" t="s">
        <v>2</v>
      </c>
      <c r="E8" s="13">
        <f>E9+E10</f>
        <v>109406.9</v>
      </c>
      <c r="F8" s="13"/>
      <c r="G8" s="13"/>
      <c r="H8" s="13"/>
      <c r="I8" s="13"/>
      <c r="J8" s="13"/>
      <c r="K8" s="13"/>
      <c r="L8" s="13">
        <f>L9+L10</f>
        <v>61282.600000000006</v>
      </c>
      <c r="M8" s="29">
        <f>L8/E8*100</f>
        <v>56.01346898595976</v>
      </c>
      <c r="N8" s="12"/>
    </row>
    <row r="9" spans="1:14" ht="48" customHeight="1">
      <c r="A9" s="58"/>
      <c r="B9" s="51"/>
      <c r="C9" s="52"/>
      <c r="D9" s="25" t="s">
        <v>11</v>
      </c>
      <c r="E9" s="30">
        <f>E11+E18+E30+E33+E34+E35+E38</f>
        <v>98995.7</v>
      </c>
      <c r="F9" s="30"/>
      <c r="G9" s="30"/>
      <c r="H9" s="30"/>
      <c r="I9" s="30"/>
      <c r="J9" s="30"/>
      <c r="K9" s="30"/>
      <c r="L9" s="30">
        <f>L11+L18+L30+L33+L34+L35+L38</f>
        <v>56431.200000000004</v>
      </c>
      <c r="M9" s="29">
        <f aca="true" t="shared" si="0" ref="M9:M41">L9/E9*100</f>
        <v>57.00368803897543</v>
      </c>
      <c r="N9" s="12"/>
    </row>
    <row r="10" spans="1:14" ht="48" customHeight="1">
      <c r="A10" s="23"/>
      <c r="B10" s="26"/>
      <c r="C10" s="27"/>
      <c r="D10" s="25" t="s">
        <v>27</v>
      </c>
      <c r="E10" s="30">
        <f>E31+E32</f>
        <v>10411.2</v>
      </c>
      <c r="F10" s="30"/>
      <c r="G10" s="30"/>
      <c r="H10" s="30"/>
      <c r="I10" s="30"/>
      <c r="J10" s="30"/>
      <c r="K10" s="30"/>
      <c r="L10" s="30">
        <f>L31+L32</f>
        <v>4851.4</v>
      </c>
      <c r="M10" s="29">
        <f t="shared" si="0"/>
        <v>46.59789457507299</v>
      </c>
      <c r="N10" s="12"/>
    </row>
    <row r="11" spans="1:14" ht="54.75" customHeight="1">
      <c r="A11" s="22"/>
      <c r="B11" s="56" t="s">
        <v>13</v>
      </c>
      <c r="C11" s="56"/>
      <c r="D11" s="19" t="s">
        <v>2</v>
      </c>
      <c r="E11" s="18">
        <f>E12+E13+E15+E17</f>
        <v>15304</v>
      </c>
      <c r="F11" s="18" t="e">
        <f>#REF!+#REF!+#REF!+#REF!</f>
        <v>#REF!</v>
      </c>
      <c r="G11" s="18" t="e">
        <f>#REF!+#REF!+#REF!+#REF!</f>
        <v>#REF!</v>
      </c>
      <c r="H11" s="18" t="e">
        <f>#REF!+#REF!+#REF!+#REF!</f>
        <v>#REF!</v>
      </c>
      <c r="I11" s="18" t="e">
        <f>#REF!+#REF!+#REF!+#REF!</f>
        <v>#REF!</v>
      </c>
      <c r="J11" s="18" t="e">
        <f>#REF!+#REF!+#REF!+#REF!</f>
        <v>#REF!</v>
      </c>
      <c r="K11" s="18" t="e">
        <f>#REF!+#REF!+#REF!+#REF!</f>
        <v>#REF!</v>
      </c>
      <c r="L11" s="18">
        <f>L12+L13+L15+L17</f>
        <v>6968.5</v>
      </c>
      <c r="M11" s="28">
        <f t="shared" si="0"/>
        <v>45.53384736016728</v>
      </c>
      <c r="N11" s="11"/>
    </row>
    <row r="12" spans="1:14" ht="68.25" customHeight="1">
      <c r="A12" s="1"/>
      <c r="B12" s="55" t="s">
        <v>5</v>
      </c>
      <c r="C12" s="55"/>
      <c r="D12" s="3" t="s">
        <v>8</v>
      </c>
      <c r="E12" s="17">
        <v>15195.4</v>
      </c>
      <c r="F12" s="17"/>
      <c r="G12" s="17"/>
      <c r="H12" s="17"/>
      <c r="I12" s="17"/>
      <c r="J12" s="17"/>
      <c r="K12" s="17"/>
      <c r="L12" s="17">
        <v>6960.5</v>
      </c>
      <c r="M12" s="17">
        <f t="shared" si="0"/>
        <v>45.80662568935336</v>
      </c>
      <c r="N12" s="10"/>
    </row>
    <row r="13" spans="1:14" ht="56.25" customHeight="1">
      <c r="A13" s="1"/>
      <c r="B13" s="47" t="s">
        <v>6</v>
      </c>
      <c r="C13" s="47"/>
      <c r="D13" s="3" t="s">
        <v>8</v>
      </c>
      <c r="E13" s="17">
        <v>0</v>
      </c>
      <c r="F13" s="17"/>
      <c r="G13" s="17"/>
      <c r="H13" s="17"/>
      <c r="I13" s="17"/>
      <c r="J13" s="17"/>
      <c r="K13" s="17"/>
      <c r="L13" s="17">
        <v>0</v>
      </c>
      <c r="M13" s="17">
        <v>0</v>
      </c>
      <c r="N13" s="10"/>
    </row>
    <row r="14" spans="1:14" ht="56.25" customHeight="1">
      <c r="A14" s="1"/>
      <c r="B14" s="37" t="s">
        <v>36</v>
      </c>
      <c r="C14" s="37"/>
      <c r="D14" s="3" t="s">
        <v>4</v>
      </c>
      <c r="E14" s="17">
        <v>0</v>
      </c>
      <c r="F14" s="17"/>
      <c r="G14" s="17"/>
      <c r="H14" s="17"/>
      <c r="I14" s="17"/>
      <c r="J14" s="17"/>
      <c r="K14" s="17"/>
      <c r="L14" s="17">
        <v>0</v>
      </c>
      <c r="M14" s="17">
        <v>0</v>
      </c>
      <c r="N14" s="10"/>
    </row>
    <row r="15" spans="1:14" ht="40.5" customHeight="1">
      <c r="A15" s="1"/>
      <c r="B15" s="42" t="s">
        <v>37</v>
      </c>
      <c r="C15" s="42"/>
      <c r="D15" s="3" t="s">
        <v>4</v>
      </c>
      <c r="E15" s="17">
        <v>18.6</v>
      </c>
      <c r="F15" s="17"/>
      <c r="G15" s="17"/>
      <c r="H15" s="17"/>
      <c r="I15" s="17"/>
      <c r="J15" s="17"/>
      <c r="K15" s="17"/>
      <c r="L15" s="17">
        <v>8</v>
      </c>
      <c r="M15" s="17">
        <v>100</v>
      </c>
      <c r="N15" s="10"/>
    </row>
    <row r="16" spans="1:14" ht="40.5" customHeight="1">
      <c r="A16" s="1"/>
      <c r="B16" s="42" t="s">
        <v>38</v>
      </c>
      <c r="C16" s="42"/>
      <c r="D16" s="3" t="s">
        <v>4</v>
      </c>
      <c r="E16" s="17">
        <v>0</v>
      </c>
      <c r="F16" s="17"/>
      <c r="G16" s="17"/>
      <c r="H16" s="17"/>
      <c r="I16" s="17"/>
      <c r="J16" s="17"/>
      <c r="K16" s="17"/>
      <c r="L16" s="17">
        <v>0</v>
      </c>
      <c r="M16" s="17">
        <v>0</v>
      </c>
      <c r="N16" s="10"/>
    </row>
    <row r="17" spans="1:14" ht="40.5" customHeight="1">
      <c r="A17" s="1"/>
      <c r="B17" s="42" t="s">
        <v>39</v>
      </c>
      <c r="C17" s="42"/>
      <c r="D17" s="3" t="s">
        <v>4</v>
      </c>
      <c r="E17" s="17">
        <v>90</v>
      </c>
      <c r="F17" s="17"/>
      <c r="G17" s="17"/>
      <c r="H17" s="17"/>
      <c r="I17" s="17"/>
      <c r="J17" s="17"/>
      <c r="K17" s="17"/>
      <c r="L17" s="17">
        <v>0</v>
      </c>
      <c r="M17" s="17">
        <v>0</v>
      </c>
      <c r="N17" s="10"/>
    </row>
    <row r="18" spans="1:14" ht="56.25" customHeight="1">
      <c r="A18" s="1"/>
      <c r="B18" s="48" t="s">
        <v>14</v>
      </c>
      <c r="C18" s="48"/>
      <c r="D18" s="15"/>
      <c r="E18" s="31">
        <f>E19+E20+E22+E24+E25+E26+E27+E28</f>
        <v>48679.9</v>
      </c>
      <c r="F18" s="31"/>
      <c r="G18" s="31"/>
      <c r="H18" s="31"/>
      <c r="I18" s="31"/>
      <c r="J18" s="31"/>
      <c r="K18" s="31"/>
      <c r="L18" s="31">
        <f>L19+L20+L22+L24+L25+L26+L27+L28</f>
        <v>27970.4</v>
      </c>
      <c r="M18" s="28">
        <f t="shared" si="0"/>
        <v>57.45780085825978</v>
      </c>
      <c r="N18" s="16"/>
    </row>
    <row r="19" spans="1:14" ht="50.25" customHeight="1">
      <c r="A19" s="1"/>
      <c r="B19" s="38" t="s">
        <v>15</v>
      </c>
      <c r="C19" s="38"/>
      <c r="D19" s="3" t="s">
        <v>8</v>
      </c>
      <c r="E19" s="17">
        <v>48111.9</v>
      </c>
      <c r="F19" s="17"/>
      <c r="G19" s="17"/>
      <c r="H19" s="17"/>
      <c r="I19" s="17"/>
      <c r="J19" s="17"/>
      <c r="K19" s="17"/>
      <c r="L19" s="17">
        <v>27964</v>
      </c>
      <c r="M19" s="17">
        <f t="shared" si="0"/>
        <v>58.12283447546241</v>
      </c>
      <c r="N19" s="16"/>
    </row>
    <row r="20" spans="1:14" ht="67.5" customHeight="1">
      <c r="A20" s="1"/>
      <c r="B20" s="41" t="s">
        <v>16</v>
      </c>
      <c r="C20" s="41"/>
      <c r="D20" s="3" t="s">
        <v>8</v>
      </c>
      <c r="E20" s="17">
        <v>327.8</v>
      </c>
      <c r="F20" s="17"/>
      <c r="G20" s="17"/>
      <c r="H20" s="17"/>
      <c r="I20" s="17"/>
      <c r="J20" s="17"/>
      <c r="K20" s="17"/>
      <c r="L20" s="17">
        <v>0</v>
      </c>
      <c r="M20" s="17">
        <f t="shared" si="0"/>
        <v>0</v>
      </c>
      <c r="N20" s="16"/>
    </row>
    <row r="21" spans="1:14" ht="35.25" customHeight="1" hidden="1">
      <c r="A21" s="1"/>
      <c r="B21" s="41" t="s">
        <v>7</v>
      </c>
      <c r="C21" s="41"/>
      <c r="D21" s="3" t="s">
        <v>4</v>
      </c>
      <c r="E21" s="17"/>
      <c r="F21" s="17"/>
      <c r="G21" s="17"/>
      <c r="H21" s="17"/>
      <c r="I21" s="17"/>
      <c r="J21" s="17"/>
      <c r="K21" s="17"/>
      <c r="L21" s="17"/>
      <c r="M21" s="17" t="e">
        <f t="shared" si="0"/>
        <v>#DIV/0!</v>
      </c>
      <c r="N21" s="16"/>
    </row>
    <row r="22" spans="1:14" ht="80.25" customHeight="1">
      <c r="A22" s="1"/>
      <c r="B22" s="41" t="s">
        <v>17</v>
      </c>
      <c r="C22" s="41"/>
      <c r="D22" s="3" t="s">
        <v>8</v>
      </c>
      <c r="E22" s="17">
        <v>0</v>
      </c>
      <c r="F22" s="17"/>
      <c r="G22" s="17"/>
      <c r="H22" s="17"/>
      <c r="I22" s="17"/>
      <c r="J22" s="17"/>
      <c r="K22" s="17"/>
      <c r="L22" s="17">
        <v>0</v>
      </c>
      <c r="M22" s="17">
        <v>0</v>
      </c>
      <c r="N22" s="16"/>
    </row>
    <row r="23" spans="1:14" ht="82.5" customHeight="1" hidden="1">
      <c r="A23" s="1"/>
      <c r="B23" s="38" t="s">
        <v>9</v>
      </c>
      <c r="C23" s="38"/>
      <c r="D23" s="3" t="s">
        <v>8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 t="e">
        <f t="shared" si="0"/>
        <v>#DIV/0!</v>
      </c>
      <c r="N23" s="16"/>
    </row>
    <row r="24" spans="1:14" ht="76.5" customHeight="1">
      <c r="A24" s="1"/>
      <c r="B24" s="41" t="s">
        <v>18</v>
      </c>
      <c r="C24" s="41"/>
      <c r="D24" s="3" t="s">
        <v>8</v>
      </c>
      <c r="E24" s="17">
        <v>240.2</v>
      </c>
      <c r="F24" s="17"/>
      <c r="G24" s="17"/>
      <c r="H24" s="17"/>
      <c r="I24" s="17"/>
      <c r="J24" s="17"/>
      <c r="K24" s="17"/>
      <c r="L24" s="17">
        <v>6.4</v>
      </c>
      <c r="M24" s="17">
        <v>0</v>
      </c>
      <c r="N24" s="16"/>
    </row>
    <row r="25" spans="1:14" ht="59.25" customHeight="1">
      <c r="A25" s="1"/>
      <c r="B25" s="41" t="s">
        <v>19</v>
      </c>
      <c r="C25" s="41"/>
      <c r="D25" s="3" t="s">
        <v>4</v>
      </c>
      <c r="E25" s="17">
        <v>0</v>
      </c>
      <c r="F25" s="17"/>
      <c r="G25" s="17"/>
      <c r="H25" s="17"/>
      <c r="I25" s="17"/>
      <c r="J25" s="17"/>
      <c r="K25" s="17"/>
      <c r="L25" s="17">
        <v>0</v>
      </c>
      <c r="M25" s="17">
        <v>0</v>
      </c>
      <c r="N25" s="10"/>
    </row>
    <row r="26" spans="1:14" ht="56.25" customHeight="1">
      <c r="A26" s="1"/>
      <c r="B26" s="41" t="s">
        <v>20</v>
      </c>
      <c r="C26" s="41"/>
      <c r="D26" s="3" t="s">
        <v>4</v>
      </c>
      <c r="E26" s="17">
        <v>0</v>
      </c>
      <c r="F26" s="17"/>
      <c r="G26" s="17"/>
      <c r="H26" s="17"/>
      <c r="I26" s="17"/>
      <c r="J26" s="17"/>
      <c r="K26" s="17"/>
      <c r="L26" s="17">
        <v>0</v>
      </c>
      <c r="M26" s="17">
        <v>0</v>
      </c>
      <c r="N26" s="10"/>
    </row>
    <row r="27" spans="1:14" ht="50.25" customHeight="1">
      <c r="A27" s="1"/>
      <c r="B27" s="38" t="s">
        <v>21</v>
      </c>
      <c r="C27" s="38"/>
      <c r="D27" s="3" t="s">
        <v>4</v>
      </c>
      <c r="E27" s="17">
        <v>0</v>
      </c>
      <c r="F27" s="17"/>
      <c r="G27" s="17"/>
      <c r="H27" s="17"/>
      <c r="I27" s="17"/>
      <c r="J27" s="17"/>
      <c r="K27" s="17"/>
      <c r="L27" s="17">
        <v>0</v>
      </c>
      <c r="M27" s="17">
        <v>0</v>
      </c>
      <c r="N27" s="10"/>
    </row>
    <row r="28" spans="1:14" ht="50.25" customHeight="1">
      <c r="A28" s="1"/>
      <c r="B28" s="38" t="s">
        <v>40</v>
      </c>
      <c r="C28" s="38"/>
      <c r="D28" s="3" t="s">
        <v>4</v>
      </c>
      <c r="E28" s="17">
        <v>0</v>
      </c>
      <c r="F28" s="17"/>
      <c r="G28" s="17"/>
      <c r="H28" s="17"/>
      <c r="I28" s="17"/>
      <c r="J28" s="17"/>
      <c r="K28" s="17"/>
      <c r="L28" s="17">
        <v>0</v>
      </c>
      <c r="M28" s="17">
        <v>0</v>
      </c>
      <c r="N28" s="10"/>
    </row>
    <row r="29" spans="1:14" ht="73.5" customHeight="1">
      <c r="A29" s="1"/>
      <c r="B29" s="33" t="s">
        <v>41</v>
      </c>
      <c r="C29" s="33"/>
      <c r="D29" s="15"/>
      <c r="E29" s="31">
        <f>E30+E31+E32+E33+E34</f>
        <v>29250.9</v>
      </c>
      <c r="F29" s="31"/>
      <c r="G29" s="31"/>
      <c r="H29" s="31"/>
      <c r="I29" s="31"/>
      <c r="J29" s="31"/>
      <c r="K29" s="31"/>
      <c r="L29" s="31">
        <f>L30+L31+L32+L33+L34</f>
        <v>16384.8</v>
      </c>
      <c r="M29" s="28">
        <f t="shared" si="0"/>
        <v>56.01468672758786</v>
      </c>
      <c r="N29" s="10"/>
    </row>
    <row r="30" spans="1:14" ht="64.5" customHeight="1">
      <c r="A30" s="1"/>
      <c r="B30" s="38" t="s">
        <v>22</v>
      </c>
      <c r="C30" s="38"/>
      <c r="D30" s="3" t="s">
        <v>8</v>
      </c>
      <c r="E30" s="17">
        <v>14463.4</v>
      </c>
      <c r="F30" s="17"/>
      <c r="G30" s="17"/>
      <c r="H30" s="17"/>
      <c r="I30" s="17"/>
      <c r="J30" s="17"/>
      <c r="K30" s="17"/>
      <c r="L30" s="17">
        <v>7802.5</v>
      </c>
      <c r="M30" s="17">
        <f t="shared" si="0"/>
        <v>53.94651326797295</v>
      </c>
      <c r="N30" s="10"/>
    </row>
    <row r="31" spans="1:14" ht="71.25" customHeight="1">
      <c r="A31" s="1"/>
      <c r="B31" s="38" t="s">
        <v>23</v>
      </c>
      <c r="C31" s="38"/>
      <c r="D31" s="3" t="s">
        <v>10</v>
      </c>
      <c r="E31" s="17">
        <v>4997.2</v>
      </c>
      <c r="F31" s="17"/>
      <c r="G31" s="17"/>
      <c r="H31" s="17"/>
      <c r="I31" s="17"/>
      <c r="J31" s="17"/>
      <c r="K31" s="17"/>
      <c r="L31" s="17">
        <v>2427.8</v>
      </c>
      <c r="M31" s="17">
        <f t="shared" si="0"/>
        <v>48.583206595693596</v>
      </c>
      <c r="N31" s="10"/>
    </row>
    <row r="32" spans="1:14" ht="43.5" customHeight="1">
      <c r="A32" s="1"/>
      <c r="B32" s="38" t="s">
        <v>24</v>
      </c>
      <c r="C32" s="38"/>
      <c r="D32" s="3" t="s">
        <v>10</v>
      </c>
      <c r="E32" s="17">
        <v>5414</v>
      </c>
      <c r="F32" s="17"/>
      <c r="G32" s="17"/>
      <c r="H32" s="17"/>
      <c r="I32" s="17"/>
      <c r="J32" s="17"/>
      <c r="K32" s="17"/>
      <c r="L32" s="17">
        <v>2423.6</v>
      </c>
      <c r="M32" s="17">
        <f t="shared" si="0"/>
        <v>44.76542297746583</v>
      </c>
      <c r="N32" s="10"/>
    </row>
    <row r="33" spans="1:14" ht="54" customHeight="1">
      <c r="A33" s="1"/>
      <c r="B33" s="38" t="s">
        <v>34</v>
      </c>
      <c r="C33" s="38"/>
      <c r="D33" s="3" t="s">
        <v>8</v>
      </c>
      <c r="E33" s="17">
        <v>4364.9</v>
      </c>
      <c r="F33" s="17"/>
      <c r="G33" s="17"/>
      <c r="H33" s="17"/>
      <c r="I33" s="17"/>
      <c r="J33" s="17"/>
      <c r="K33" s="17"/>
      <c r="L33" s="17">
        <v>3730.9</v>
      </c>
      <c r="M33" s="17">
        <f t="shared" si="0"/>
        <v>85.47503951980573</v>
      </c>
      <c r="N33" s="10"/>
    </row>
    <row r="34" spans="1:14" ht="54" customHeight="1">
      <c r="A34" s="1"/>
      <c r="B34" s="38" t="s">
        <v>35</v>
      </c>
      <c r="C34" s="38"/>
      <c r="D34" s="3" t="s">
        <v>8</v>
      </c>
      <c r="E34" s="17">
        <v>11.4</v>
      </c>
      <c r="F34" s="17"/>
      <c r="G34" s="17"/>
      <c r="H34" s="17"/>
      <c r="I34" s="17"/>
      <c r="J34" s="17"/>
      <c r="K34" s="17"/>
      <c r="L34" s="17">
        <v>0</v>
      </c>
      <c r="M34" s="17">
        <v>0</v>
      </c>
      <c r="N34" s="10"/>
    </row>
    <row r="35" spans="1:14" ht="45" customHeight="1">
      <c r="A35" s="1"/>
      <c r="B35" s="34" t="s">
        <v>25</v>
      </c>
      <c r="C35" s="34"/>
      <c r="D35" s="15"/>
      <c r="E35" s="31">
        <f>E36+E37</f>
        <v>945.8</v>
      </c>
      <c r="F35" s="31"/>
      <c r="G35" s="31"/>
      <c r="H35" s="31"/>
      <c r="I35" s="31"/>
      <c r="J35" s="31"/>
      <c r="K35" s="31"/>
      <c r="L35" s="31">
        <v>285.4</v>
      </c>
      <c r="M35" s="28">
        <f t="shared" si="0"/>
        <v>30.175512793402408</v>
      </c>
      <c r="N35" s="14"/>
    </row>
    <row r="36" spans="1:14" ht="80.25" customHeight="1">
      <c r="A36" s="1"/>
      <c r="B36" s="39" t="s">
        <v>32</v>
      </c>
      <c r="C36" s="40"/>
      <c r="D36" s="4" t="s">
        <v>8</v>
      </c>
      <c r="E36" s="17">
        <v>933.8</v>
      </c>
      <c r="F36" s="17"/>
      <c r="G36" s="17"/>
      <c r="H36" s="17"/>
      <c r="I36" s="17"/>
      <c r="J36" s="17"/>
      <c r="K36" s="17"/>
      <c r="L36" s="17">
        <v>285.4</v>
      </c>
      <c r="M36" s="17">
        <f t="shared" si="0"/>
        <v>30.563289783679586</v>
      </c>
      <c r="N36" s="14"/>
    </row>
    <row r="37" spans="1:14" ht="80.25" customHeight="1">
      <c r="A37" s="1"/>
      <c r="B37" s="39" t="s">
        <v>42</v>
      </c>
      <c r="C37" s="39"/>
      <c r="D37" s="4" t="s">
        <v>8</v>
      </c>
      <c r="E37" s="17">
        <v>12</v>
      </c>
      <c r="F37" s="17"/>
      <c r="G37" s="17"/>
      <c r="H37" s="17"/>
      <c r="I37" s="17"/>
      <c r="J37" s="17"/>
      <c r="K37" s="17"/>
      <c r="L37" s="17">
        <v>0</v>
      </c>
      <c r="M37" s="17">
        <v>0</v>
      </c>
      <c r="N37" s="14"/>
    </row>
    <row r="38" spans="1:14" ht="45" customHeight="1">
      <c r="A38" s="1"/>
      <c r="B38" s="33" t="s">
        <v>26</v>
      </c>
      <c r="C38" s="33"/>
      <c r="D38" s="15"/>
      <c r="E38" s="31">
        <f>E39+E40+E41</f>
        <v>15226.3</v>
      </c>
      <c r="F38" s="31"/>
      <c r="G38" s="31"/>
      <c r="H38" s="31"/>
      <c r="I38" s="31"/>
      <c r="J38" s="31"/>
      <c r="K38" s="31"/>
      <c r="L38" s="31">
        <f>L39+L40+L41</f>
        <v>9673.5</v>
      </c>
      <c r="M38" s="28">
        <f t="shared" si="0"/>
        <v>63.531521118065456</v>
      </c>
      <c r="N38" s="14"/>
    </row>
    <row r="39" spans="1:14" ht="45" customHeight="1">
      <c r="A39" s="1"/>
      <c r="B39" s="38" t="s">
        <v>43</v>
      </c>
      <c r="C39" s="38"/>
      <c r="D39" s="3" t="s">
        <v>8</v>
      </c>
      <c r="E39" s="17">
        <v>11957.2</v>
      </c>
      <c r="F39" s="17"/>
      <c r="G39" s="17"/>
      <c r="H39" s="17"/>
      <c r="I39" s="17"/>
      <c r="J39" s="17"/>
      <c r="K39" s="17"/>
      <c r="L39" s="17">
        <v>7965.9</v>
      </c>
      <c r="M39" s="17">
        <f t="shared" si="0"/>
        <v>66.62011173184356</v>
      </c>
      <c r="N39" s="14"/>
    </row>
    <row r="40" spans="1:14" ht="45" customHeight="1">
      <c r="A40" s="1"/>
      <c r="B40" s="38" t="s">
        <v>44</v>
      </c>
      <c r="C40" s="38"/>
      <c r="D40" s="3" t="s">
        <v>8</v>
      </c>
      <c r="E40" s="17">
        <v>3230.8</v>
      </c>
      <c r="F40" s="17"/>
      <c r="G40" s="17"/>
      <c r="H40" s="17"/>
      <c r="I40" s="17"/>
      <c r="J40" s="17"/>
      <c r="K40" s="17"/>
      <c r="L40" s="17">
        <v>1707.6</v>
      </c>
      <c r="M40" s="17">
        <f t="shared" si="0"/>
        <v>52.853782344930046</v>
      </c>
      <c r="N40" s="14"/>
    </row>
    <row r="41" spans="1:14" ht="45" customHeight="1">
      <c r="A41" s="1"/>
      <c r="B41" s="35" t="s">
        <v>45</v>
      </c>
      <c r="C41" s="36"/>
      <c r="D41" s="3" t="s">
        <v>8</v>
      </c>
      <c r="E41" s="17">
        <v>38.3</v>
      </c>
      <c r="F41" s="17"/>
      <c r="G41" s="17"/>
      <c r="H41" s="17"/>
      <c r="I41" s="17"/>
      <c r="J41" s="17"/>
      <c r="K41" s="17"/>
      <c r="L41" s="17">
        <v>0</v>
      </c>
      <c r="M41" s="17">
        <f t="shared" si="0"/>
        <v>0</v>
      </c>
      <c r="N41" s="14"/>
    </row>
    <row r="42" spans="4:5" ht="15">
      <c r="D42" s="8"/>
      <c r="E42" s="9"/>
    </row>
    <row r="43" spans="2:5" ht="15.75">
      <c r="B43" s="32" t="s">
        <v>50</v>
      </c>
      <c r="C43" s="32"/>
      <c r="D43" s="8"/>
      <c r="E43" s="9"/>
    </row>
    <row r="44" spans="2:5" ht="15.75">
      <c r="B44" s="32" t="s">
        <v>51</v>
      </c>
      <c r="C44" s="32"/>
      <c r="D44" s="8"/>
      <c r="E44" s="9"/>
    </row>
    <row r="45" spans="2:5" ht="15.75">
      <c r="B45" s="32" t="s">
        <v>52</v>
      </c>
      <c r="C45" s="32"/>
      <c r="D45" s="8"/>
      <c r="E45" s="9"/>
    </row>
    <row r="46" spans="2:5" ht="15.75">
      <c r="B46" s="32"/>
      <c r="C46" s="32"/>
      <c r="D46" s="8"/>
      <c r="E46" s="9"/>
    </row>
    <row r="47" spans="2:5" ht="15.75">
      <c r="B47" s="32" t="s">
        <v>53</v>
      </c>
      <c r="C47" s="32"/>
      <c r="D47" s="8"/>
      <c r="E47" s="9"/>
    </row>
    <row r="48" spans="2:5" ht="15.75">
      <c r="B48" s="32"/>
      <c r="C48" s="32"/>
      <c r="D48" s="8"/>
      <c r="E48" s="9"/>
    </row>
    <row r="49" spans="2:5" ht="15.75">
      <c r="B49" s="32"/>
      <c r="C49" s="32"/>
      <c r="D49" s="8"/>
      <c r="E49" s="9"/>
    </row>
    <row r="50" spans="4:5" ht="15">
      <c r="D50" s="8"/>
      <c r="E50" s="9"/>
    </row>
    <row r="51" spans="4:5" ht="15">
      <c r="D51" s="8"/>
      <c r="E51" s="9"/>
    </row>
    <row r="52" spans="4:5" ht="15">
      <c r="D52" s="8"/>
      <c r="E52" s="9"/>
    </row>
    <row r="53" spans="4:5" ht="15">
      <c r="D53" s="8"/>
      <c r="E53" s="9"/>
    </row>
    <row r="54" spans="4:5" ht="15">
      <c r="D54" s="8"/>
      <c r="E54" s="9"/>
    </row>
    <row r="55" spans="4:5" ht="15">
      <c r="D55" s="8"/>
      <c r="E55" s="9"/>
    </row>
    <row r="56" spans="4:5" ht="15">
      <c r="D56" s="8"/>
      <c r="E56" s="9"/>
    </row>
    <row r="57" spans="4:5" ht="15">
      <c r="D57" s="8"/>
      <c r="E57" s="9"/>
    </row>
    <row r="58" spans="4:5" ht="15">
      <c r="D58" s="8"/>
      <c r="E58" s="9"/>
    </row>
    <row r="59" spans="4:5" ht="15">
      <c r="D59" s="8"/>
      <c r="E59" s="9"/>
    </row>
    <row r="60" spans="4:5" ht="15">
      <c r="D60" s="8"/>
      <c r="E60" s="9"/>
    </row>
    <row r="61" spans="4:5" ht="15">
      <c r="D61" s="8"/>
      <c r="E61" s="9"/>
    </row>
    <row r="62" spans="4:5" ht="15">
      <c r="D62" s="8"/>
      <c r="E62" s="9"/>
    </row>
    <row r="63" spans="4:5" ht="15">
      <c r="D63" s="8"/>
      <c r="E63" s="9"/>
    </row>
    <row r="64" spans="4:5" ht="15">
      <c r="D64" s="8"/>
      <c r="E64" s="9"/>
    </row>
    <row r="65" spans="4:5" ht="15">
      <c r="D65" s="8"/>
      <c r="E65" s="9"/>
    </row>
    <row r="66" spans="4:5" ht="15">
      <c r="D66" s="8"/>
      <c r="E66" s="9"/>
    </row>
    <row r="67" spans="4:5" ht="15">
      <c r="D67" s="8"/>
      <c r="E67" s="9"/>
    </row>
    <row r="68" spans="4:5" ht="15">
      <c r="D68" s="8"/>
      <c r="E68" s="9"/>
    </row>
    <row r="69" spans="4:5" ht="15">
      <c r="D69" s="8"/>
      <c r="E69" s="9"/>
    </row>
    <row r="70" spans="4:5" ht="15">
      <c r="D70" s="8"/>
      <c r="E70" s="9"/>
    </row>
  </sheetData>
  <sheetProtection/>
  <mergeCells count="45">
    <mergeCell ref="B11:C11"/>
    <mergeCell ref="B4:C6"/>
    <mergeCell ref="A4:A6"/>
    <mergeCell ref="A8:A9"/>
    <mergeCell ref="D4:D6"/>
    <mergeCell ref="B8:C9"/>
    <mergeCell ref="B19:C19"/>
    <mergeCell ref="B20:C20"/>
    <mergeCell ref="B22:C22"/>
    <mergeCell ref="B21:C21"/>
    <mergeCell ref="A1:N1"/>
    <mergeCell ref="A2:N2"/>
    <mergeCell ref="M5:M6"/>
    <mergeCell ref="N4:N6"/>
    <mergeCell ref="B12:C12"/>
    <mergeCell ref="B40:C40"/>
    <mergeCell ref="B3:E3"/>
    <mergeCell ref="E4:M4"/>
    <mergeCell ref="B7:C7"/>
    <mergeCell ref="B15:C15"/>
    <mergeCell ref="L5:L6"/>
    <mergeCell ref="B16:C16"/>
    <mergeCell ref="E5:E6"/>
    <mergeCell ref="B13:C13"/>
    <mergeCell ref="B23:C23"/>
    <mergeCell ref="B31:C31"/>
    <mergeCell ref="B37:C37"/>
    <mergeCell ref="B34:C34"/>
    <mergeCell ref="B26:C26"/>
    <mergeCell ref="B33:C33"/>
    <mergeCell ref="B17:C17"/>
    <mergeCell ref="B24:C24"/>
    <mergeCell ref="B30:C30"/>
    <mergeCell ref="B32:C32"/>
    <mergeCell ref="B18:C18"/>
    <mergeCell ref="B38:C38"/>
    <mergeCell ref="B35:C35"/>
    <mergeCell ref="B41:C41"/>
    <mergeCell ref="B14:C14"/>
    <mergeCell ref="B28:C28"/>
    <mergeCell ref="B39:C39"/>
    <mergeCell ref="B29:C29"/>
    <mergeCell ref="B36:C36"/>
    <mergeCell ref="B25:C25"/>
    <mergeCell ref="B27:C2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2017-04-17T05:00:36Z</cp:lastPrinted>
  <dcterms:created xsi:type="dcterms:W3CDTF">2013-08-02T11:12:27Z</dcterms:created>
  <dcterms:modified xsi:type="dcterms:W3CDTF">2017-07-21T06:45:40Z</dcterms:modified>
  <cp:category/>
  <cp:version/>
  <cp:contentType/>
  <cp:contentStatus/>
</cp:coreProperties>
</file>