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35" windowWidth="15480" windowHeight="113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<sst xmlns="http://schemas.openxmlformats.org/spreadsheetml/2006/main" count="87" uniqueCount="54">
  <si>
    <t>№п/п</t>
  </si>
  <si>
    <t>год</t>
  </si>
  <si>
    <t xml:space="preserve">ВСЕГО </t>
  </si>
  <si>
    <t>Ответственный исполнитель, соисполнитель</t>
  </si>
  <si>
    <t>в том числе :</t>
  </si>
  <si>
    <t>Ответственный исполнитель: комитет экономики</t>
  </si>
  <si>
    <t>Подпрограмма 1  "Развитие  малого и среднего  предпринимательства в Добринском муниципальном районе на 2014-2020годы "</t>
  </si>
  <si>
    <t xml:space="preserve">в том числе </t>
  </si>
  <si>
    <t>Предоставление субсидий  начинающим  субъектам  малого предпринимательства (индивидуальным  предпринимателям в возрасте до 30лет  включительно и юридическим лицам, в уставном капитале  которых доля , принадлежащая лицам в возрасте до 30лет  включительно, составляет  не менее 50 процентов) на возмещение затрат по организации и развитию собственного дела.</t>
  </si>
  <si>
    <t>Оказание информационной поддержки субъектам малого бизнеса</t>
  </si>
  <si>
    <t>Подпрограмма 2" Развитие  потребительского рынка Добринского муниципального района на 2014-2020годы"</t>
  </si>
  <si>
    <t>Программа " Создание условий для развития  экономики Добринского муниципального района на 2014-2020годы"</t>
  </si>
  <si>
    <t xml:space="preserve">Основное мероприятие 1 задачи 1  подпрограммы 1 Предоставление  субсидий  субъектам  предпринимательской  деятельности, проведение  мероприятий по методической и информационной обеспеченности  малого бизнеса </t>
  </si>
  <si>
    <t>Основное мероприятие 1 Задачи 3подпрограммы1 Предоставление субсидий на развитие заготовительной деятельности</t>
  </si>
  <si>
    <t>2.</t>
  </si>
  <si>
    <t>% исполнения</t>
  </si>
  <si>
    <t>Годовой план</t>
  </si>
  <si>
    <t>Основное мероприятие 1 задачи 1 подпрограммы 2 Предоставление  субсидий на возмещение  части затрат юридических лиц и индивидуальных предпринимателей, осуществляющих торговое и бытовое обслуживание в сельских населенных пунктах ( кроме районного центра) направленных на приобретение автомобильного топлива для доставки товаров народного потребления (в том числе хлеба и хлебобулочных изделий) в стационарные торговые объекты, организацию развозной торговли в сельских населенных пунктах, не имеющих стационарных торговых объектов, и (или) имеющих стационарные  торговые объекты, в которых радиус пешеходной доступности до стационарного торгового объекта превышает 2 километра, сбора и доставки заказов  сельского населения  при оказании  бытовых услуг.</t>
  </si>
  <si>
    <t>Основное мероприятие 4  Задачи 1 подпрограммы 2 Предоставление  субсидий на возмещение  части затрат юридических лиц и индивидуальных предпринимателей, осуществляющих торговое и бытовое обслуживание в сельских населенных пунктах( кроме районного центра) направленных на приобретение нестационарных объектов для оказания торговых и бытовых услуг (мобильных (сборно-разборных, модульных) торговых киосков, павильонов, бытовок) расположенных в населенных пунктах, не имеющих стационарных объектов и (или) имеющих стационарные объекты, в которых радиус пешеходной доступности до стационарного объекта превышает 2 километра.</t>
  </si>
  <si>
    <t>Наименование подпрограмм, основных мероприятий</t>
  </si>
  <si>
    <t>Предоставление  субсидий на создание субъектов  малого предпринимательства (вновь зарегистрированных и действующих менее одного года  индивидуальных  предпринимателей из числа зарегистрированных  безработных и малых предприятий, включая потребительские кооперативы, в уставном  капитале которых доля, принадлежащая зарегистрированным  безработным, составляет не менее 50 процентов).</t>
  </si>
  <si>
    <t>Основное мероприятие 2  задачи 1 подпрограммы 2  Предоставление  субсидий на возмещение  части затрат юридических лиц и индивидуальных предпринимателей, осуществляющих торговое и бытовое обслуживание в сельских населенных пунктах ( кроме районного центра) направленных на приобретение грузового специализированного автотранспорта, не находившегося в эксплуатации- автолавок (автомобилей, оборудованных для организации развозной  торговли с них), хлебных фургонов и автофургонов (автомобилей, предназназначенных для  перевозки  принятых от населения  заказов на бытовые услуги  и доставки выездных бригад).</t>
  </si>
  <si>
    <t>Причины низкого освоения средств районного бюджета*</t>
  </si>
  <si>
    <t>Предоставление субсидий  сельскохозяйственным кредитным потребительским кооперативам, включая сельскохозяйственные кредитные потребительские кооперативы последующих уровней для формирования собственных средств кооператива с целью пополнения фонда финансовой взаимопомощи для выдачи займов членам кооператива</t>
  </si>
  <si>
    <t>Основное мероприятие 3 Задачи 1 подпрограммы 2 Предоставление  субсидий на возмещение  части затрат юридических лиц и индивидуальных предпринимателей, осуществляющих торговое и бытовое обслуживание в сельских населенных пунктах   направленных на реконструкцию и ремонт объектов торгового, бытового обслуживания и общественного питания сельского населения.</t>
  </si>
  <si>
    <t xml:space="preserve">Основное мероприятие подпрограммы 1  Предоставление субсидий  организациям, образующим  инфраструктуру  поддержки субъектов  малого и среднего предпринимательства </t>
  </si>
  <si>
    <t>Ответственный исполнитель: комитет экономики и инвестиционной деятельности</t>
  </si>
  <si>
    <t>комитет экономики и инвестиционной деятельности администрации Добринского муниципального района</t>
  </si>
  <si>
    <t xml:space="preserve">Основное мероприятие 5 подпрограммы 2 Предоставление субсидий на возмещекние части затрат юридических лиц и индвидуальных  предпринимателей, осуществляющих торговое обслуживание в сельских населенных пунктах  кроме районных центров, направленных  на приобретение  торгового и холодильного оборудования для предприятий розничной торговли, расположенных в населенных пунктах с численностью проживающего населения  не более 300 человек </t>
  </si>
  <si>
    <t xml:space="preserve">Основное мероприятие 6 подпрограммы2 Предоставление субсидий  на возмещение части затрат юридических лиц и индивидуальных предпринимателей, осуществляющих торговое обслуживание в сельских населенных пунктах кроме районных центров, направленных  на приобретение  торгового и холодильного оборудования для специализированных  торговых предприятий по продаже сельскохозяйственной продукции  </t>
  </si>
  <si>
    <t>Предоставление субсидий  юридическим лицам,  являющимся  субъектами  малого  предпринимательства , и индивидуальным предпринимателям  ( за ислючением  сельскохозяйственных  потребительских  кооперативов) ( далее - субъекты  предпринимательства)  на возмещение  части  затрат,  направленных на приобретение  грузового автотранспорта в том  числе специализированном, и (или) технологическом, и  (или) холодильном оборудовании для установки в нем</t>
  </si>
  <si>
    <t>Предоставление субсидий  юридическим лицам,  являющимся  субъектами  малого  предпринимательства , и индивидуальным предпринимателям  ( за ислючением  сельскохозяйственных  потребительских  кооперативов) ( далее - субъекты  предпринимательства)  для получения субсидии  на уплату процентов по кредитам</t>
  </si>
  <si>
    <t xml:space="preserve">Предоставление субсидий  юридическим лицам,  являющимся  субъектами  малого  предпринимательства , и индивидуальным предпринимателям  ( за ислючением  сельскохозяйственных  потребительских  кооперативов) ( далее - субъекты  предпринимательства)  на возмещение  части  затрат,  направленных на приобретение  основного  технологического, холодильного, грузоподъемного, транспортирующего и погрузочно-разгрузочного оборудования   </t>
  </si>
  <si>
    <t xml:space="preserve">Предоставление субсидий  юридическим лицам,  являющимся  субъектами  малого  предпринимательства , и индивидуальным предпринимателям  ( за ислючением  сельскохозяйственных  потребительских  кооперативов) ( далее - субъекты  предпринимательства)  на возмещение  части  затрат,  направленных на уплату  арендованных в текущем году  складских помещений  для длительного  хранения  картофеля, овощей и плодов </t>
  </si>
  <si>
    <t xml:space="preserve">Предоставление субсидий  юридическим лицам,  являющимся  субъектами  малого  предпринимательства , и индивидуальным предпринимателям  ( за ислючением  сельскохозяйственных  потребительских  кооперативов) ( далее - субъекты  предпринимательства)  на приобретение в текущем году упаковочных  материалов и тары, не находившихся  в эксплуатации, для  осуществления  заготовительной  деятельности  и реализации  сельскохозяйственной  продукции </t>
  </si>
  <si>
    <t xml:space="preserve">Предоставление субсидий  юридическим лицам,  являющимся  субъектами  малого  предпринимательства , и индивидуальным предпринимателям  ( за ислючением  сельскохозяйственных  потребительских  кооперативов) ( далее - субъекты  предпринимательства)  на возмещение  части  затрат, направленныхна приобретение  в текущем году по фактическим  ценам, но не выше  средней цены, сложившейся в отчетном периоде  на территории области , по данным  территориального органа Федеральной службы государственной статистики  по Липецкой области, автомобильном топливе для закупки сельскохозяйственной  продукции </t>
  </si>
  <si>
    <t xml:space="preserve">Предоставление субсидий  юридическим лицам,  являющимся  субъектами  малого  предпринимательства , и индивидуальным предпринимателям  ( за ислючением  сельскохозяйственных  потребительских  кооперативов) ( далее - субъекты  предпринимательства)  на возмещение  части  затрат,  стоимости  перевозки  сельскохозяйственной  продукции, закупленной  у личных подсобных  хозяйств Добринского района, в текущем годуспециализированным  автомобильным  транспортом грузоподъемностьюсвыше 5 тонн за пределы региона. </t>
  </si>
  <si>
    <t xml:space="preserve">Предоставление субсидий  юридическим лицам,  являющимся  субъектами  малого  предпринимательства , и индивидуальным предпринимателям  ( за ислючением  сельскохозяйственных  потребительских  кооперативов) ( далее - субъекты  предпринимательства)  на возмещение  части  затрат, направленных на приобретение и установленных в текущем году специализированных торговых павильонах, не находившихся  ранее в эксплуатации, по продаже плодоовощной продукции на территории Добринского района </t>
  </si>
  <si>
    <t>Предоставление  субсидий на возмещение  части затрат на возмещение части затрат по обслуживанию рпасчетного  счета  кооператива в банках на 2016год</t>
  </si>
  <si>
    <t>Основное мероприятие 7 подпрограммы2Предоставление субсидий юридическим лицам  на возмещение  части затрат  на устройство открытых площадок с торговыми рядами для  организации сельскохозяйственных рынковна 2016год</t>
  </si>
  <si>
    <t>Основное мероприятие 8 Задачи 1 подпрограммы 2 Предоставление  юридическим лицам и индивидуальным  предпринимателям субсидий на возмещение  части затрат   направленных на реконструкцию и ремонт объектов торгового, бытового обслуживания и общественного питания сельского населения.</t>
  </si>
  <si>
    <t>Подпрограмма 3"Развитие кооперации в Добринском муниципальном районе на 2017-2020годы"</t>
  </si>
  <si>
    <r>
      <t xml:space="preserve">Основное мероприяте 1подпрограммы 3 </t>
    </r>
    <r>
      <rPr>
        <i/>
        <sz val="11"/>
        <color indexed="8"/>
        <rFont val="Times New Roman"/>
        <family val="1"/>
      </rPr>
      <t>Оказание  информацонной  поддержки кооперативам</t>
    </r>
  </si>
  <si>
    <t xml:space="preserve"> Основное мероприятие 1 Задачи 2 подпрограммы 1 Предоставление  субсидий сельскохозяйственным кредитным потребительским  кооперативам для формирования собственных средств кооператива с целью пополнения фонда финансовой взаимопомощи</t>
  </si>
  <si>
    <t>Предоставление субсидий  сельскохозяйственным кредитным потребительским кооперативам, включая сельскохозяйственные кредитные потребительские кооперативы последующих уровней для формирования собственных средств кооператива с целью пополнения фонда финансовой взаимопомощи для выдачи займов членам кооператива(РАЙОННЫЙ БЮДЖЕТ)</t>
  </si>
  <si>
    <t>Основное мероприятие 9 подпрограммы 2 Предоставление субсидий на возмещение части затрат  юридических лиц и индивидуальных предпринимателей, осуществляющих торговое обслуживание  в сельских населенных пунктах, кроме районных центров, направленных на приобретение оборудования для учета объема оборота алкогольной продукции, оснащенного техническими средствами фиксации и передачи информации об объеме оборота алкогольной продукции в единую государственную автоматизирован ную информационную систему, для предприятий розничной торговли, расположенных в населенных пунктах с численностью проживающего населения не более 300 человек</t>
  </si>
  <si>
    <t>1 полугодие 2017год         Факт</t>
  </si>
  <si>
    <t>Расходы отчетного периода 1полугодие 2017г</t>
  </si>
  <si>
    <t>за 1 полугодие 2017  год.</t>
  </si>
  <si>
    <t>Информация о ходе выполнения муниципальной  программы  " Создание условий для развития  экономики Добринского муниципального района на 2014-2020годы" за счет средств муниципального бюджета</t>
  </si>
  <si>
    <t>Комитет экономики и инвестиционной деятельности  администрации Добринского муниципального района</t>
  </si>
  <si>
    <t xml:space="preserve">           (наименование ответственного  исполнителя)</t>
  </si>
  <si>
    <t>___________________________________ подпись                                            _____Демидова Г.М.___</t>
  </si>
  <si>
    <t xml:space="preserve">  14. 07   2017 г.                   (расшифровка подписи)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</si>
</sst>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#,##0.000"/>
    <numFmt numFmtId="180" formatCode="0.0000"/>
    <numFmt numFmtId="181" formatCode="0.00000"/>
    <numFmt numFmtId="182" formatCode="0.000000"/>
    <numFmt numFmtId="183" formatCode="0.0000000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color indexed="8"/>
      <name val="Calibri"/>
      <family val="2"/>
    </font>
    <font>
      <sz val="14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b/>
      <u val="single"/>
      <sz val="16"/>
      <color indexed="8"/>
      <name val="Times New Roman"/>
      <family val="1"/>
    </font>
    <font>
      <u val="single"/>
      <sz val="14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u val="single"/>
      <sz val="16"/>
      <color theme="1"/>
      <name val="Times New Roman"/>
      <family val="1"/>
    </font>
    <font>
      <b/>
      <sz val="16"/>
      <color theme="1"/>
      <name val="Times New Roman"/>
      <family val="1"/>
    </font>
    <font>
      <u val="single"/>
      <sz val="14"/>
      <color theme="1"/>
      <name val="Times New Roman"/>
      <family val="1"/>
    </font>
    <font>
      <sz val="14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u val="single"/>
      <sz val="12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0" fillId="32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50" fillId="0" borderId="10" xfId="0" applyFont="1" applyBorder="1" applyAlignment="1">
      <alignment/>
    </xf>
    <xf numFmtId="0" fontId="50" fillId="0" borderId="10" xfId="0" applyFont="1" applyFill="1" applyBorder="1" applyAlignment="1">
      <alignment/>
    </xf>
    <xf numFmtId="0" fontId="51" fillId="0" borderId="10" xfId="0" applyFont="1" applyBorder="1" applyAlignment="1">
      <alignment horizontal="center"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172" fontId="52" fillId="34" borderId="10" xfId="0" applyNumberFormat="1" applyFont="1" applyFill="1" applyBorder="1" applyAlignment="1">
      <alignment horizontal="center" vertical="center"/>
    </xf>
    <xf numFmtId="2" fontId="53" fillId="0" borderId="10" xfId="0" applyNumberFormat="1" applyFont="1" applyBorder="1" applyAlignment="1">
      <alignment horizontal="center" vertical="center"/>
    </xf>
    <xf numFmtId="0" fontId="0" fillId="33" borderId="10" xfId="0" applyFill="1" applyBorder="1" applyAlignment="1">
      <alignment/>
    </xf>
    <xf numFmtId="2" fontId="53" fillId="33" borderId="10" xfId="0" applyNumberFormat="1" applyFont="1" applyFill="1" applyBorder="1" applyAlignment="1">
      <alignment horizontal="center" vertical="center"/>
    </xf>
    <xf numFmtId="172" fontId="53" fillId="33" borderId="10" xfId="0" applyNumberFormat="1" applyFont="1" applyFill="1" applyBorder="1" applyAlignment="1">
      <alignment horizontal="center" vertical="center"/>
    </xf>
    <xf numFmtId="0" fontId="50" fillId="33" borderId="10" xfId="0" applyFont="1" applyFill="1" applyBorder="1" applyAlignment="1">
      <alignment vertical="center" wrapText="1"/>
    </xf>
    <xf numFmtId="0" fontId="50" fillId="33" borderId="10" xfId="0" applyFont="1" applyFill="1" applyBorder="1" applyAlignment="1">
      <alignment/>
    </xf>
    <xf numFmtId="0" fontId="54" fillId="15" borderId="10" xfId="0" applyFont="1" applyFill="1" applyBorder="1" applyAlignment="1">
      <alignment horizontal="center" vertical="center" wrapText="1"/>
    </xf>
    <xf numFmtId="0" fontId="55" fillId="15" borderId="10" xfId="0" applyFont="1" applyFill="1" applyBorder="1" applyAlignment="1">
      <alignment horizontal="center" vertical="center" wrapText="1"/>
    </xf>
    <xf numFmtId="0" fontId="0" fillId="15" borderId="10" xfId="0" applyFill="1" applyBorder="1" applyAlignment="1">
      <alignment/>
    </xf>
    <xf numFmtId="0" fontId="56" fillId="15" borderId="10" xfId="0" applyFont="1" applyFill="1" applyBorder="1" applyAlignment="1">
      <alignment horizontal="center" vertical="center"/>
    </xf>
    <xf numFmtId="2" fontId="52" fillId="33" borderId="10" xfId="0" applyNumberFormat="1" applyFont="1" applyFill="1" applyBorder="1" applyAlignment="1">
      <alignment horizontal="center" vertical="center"/>
    </xf>
    <xf numFmtId="2" fontId="55" fillId="33" borderId="10" xfId="0" applyNumberFormat="1" applyFont="1" applyFill="1" applyBorder="1" applyAlignment="1">
      <alignment horizontal="center" vertical="center"/>
    </xf>
    <xf numFmtId="0" fontId="50" fillId="8" borderId="10" xfId="0" applyFont="1" applyFill="1" applyBorder="1" applyAlignment="1">
      <alignment/>
    </xf>
    <xf numFmtId="172" fontId="53" fillId="0" borderId="10" xfId="0" applyNumberFormat="1" applyFont="1" applyFill="1" applyBorder="1" applyAlignment="1">
      <alignment horizontal="center" vertical="center"/>
    </xf>
    <xf numFmtId="172" fontId="57" fillId="33" borderId="10" xfId="0" applyNumberFormat="1" applyFont="1" applyFill="1" applyBorder="1" applyAlignment="1">
      <alignment horizontal="center" vertical="center"/>
    </xf>
    <xf numFmtId="0" fontId="52" fillId="34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 horizontal="center"/>
    </xf>
    <xf numFmtId="0" fontId="50" fillId="33" borderId="10" xfId="0" applyFont="1" applyFill="1" applyBorder="1" applyAlignment="1">
      <alignment horizontal="center" wrapText="1"/>
    </xf>
    <xf numFmtId="0" fontId="50" fillId="33" borderId="10" xfId="0" applyFont="1" applyFill="1" applyBorder="1" applyAlignment="1">
      <alignment horizontal="left" wrapText="1"/>
    </xf>
    <xf numFmtId="172" fontId="53" fillId="34" borderId="10" xfId="0" applyNumberFormat="1" applyFont="1" applyFill="1" applyBorder="1" applyAlignment="1">
      <alignment horizontal="center" vertical="center"/>
    </xf>
    <xf numFmtId="172" fontId="53" fillId="9" borderId="10" xfId="0" applyNumberFormat="1" applyFont="1" applyFill="1" applyBorder="1" applyAlignment="1">
      <alignment horizontal="center" vertical="center"/>
    </xf>
    <xf numFmtId="172" fontId="57" fillId="0" borderId="10" xfId="0" applyNumberFormat="1" applyFont="1" applyFill="1" applyBorder="1" applyAlignment="1">
      <alignment horizontal="center" vertical="center"/>
    </xf>
    <xf numFmtId="172" fontId="53" fillId="15" borderId="10" xfId="0" applyNumberFormat="1" applyFont="1" applyFill="1" applyBorder="1" applyAlignment="1">
      <alignment horizontal="center" vertical="center"/>
    </xf>
    <xf numFmtId="172" fontId="52" fillId="15" borderId="10" xfId="0" applyNumberFormat="1" applyFont="1" applyFill="1" applyBorder="1" applyAlignment="1">
      <alignment horizontal="center" vertical="center" wrapText="1"/>
    </xf>
    <xf numFmtId="172" fontId="58" fillId="15" borderId="10" xfId="0" applyNumberFormat="1" applyFont="1" applyFill="1" applyBorder="1" applyAlignment="1">
      <alignment horizontal="center" vertical="center" wrapText="1"/>
    </xf>
    <xf numFmtId="172" fontId="52" fillId="34" borderId="10" xfId="0" applyNumberFormat="1" applyFont="1" applyFill="1" applyBorder="1" applyAlignment="1">
      <alignment horizontal="center"/>
    </xf>
    <xf numFmtId="172" fontId="52" fillId="33" borderId="10" xfId="0" applyNumberFormat="1" applyFont="1" applyFill="1" applyBorder="1" applyAlignment="1">
      <alignment horizontal="center" vertical="center"/>
    </xf>
    <xf numFmtId="172" fontId="58" fillId="15" borderId="10" xfId="0" applyNumberFormat="1" applyFont="1" applyFill="1" applyBorder="1" applyAlignment="1">
      <alignment horizontal="center" vertical="center"/>
    </xf>
    <xf numFmtId="172" fontId="59" fillId="15" borderId="10" xfId="0" applyNumberFormat="1" applyFont="1" applyFill="1" applyBorder="1" applyAlignment="1">
      <alignment horizontal="center" vertical="center"/>
    </xf>
    <xf numFmtId="0" fontId="50" fillId="0" borderId="0" xfId="0" applyFont="1" applyAlignment="1">
      <alignment horizontal="left"/>
    </xf>
    <xf numFmtId="0" fontId="50" fillId="33" borderId="0" xfId="0" applyFont="1" applyFill="1" applyAlignment="1">
      <alignment horizontal="left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left" vertical="center" wrapText="1"/>
    </xf>
    <xf numFmtId="0" fontId="60" fillId="33" borderId="10" xfId="0" applyFont="1" applyFill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2" fontId="53" fillId="33" borderId="10" xfId="0" applyNumberFormat="1" applyFont="1" applyFill="1" applyBorder="1" applyAlignment="1">
      <alignment horizontal="center" vertical="center"/>
    </xf>
    <xf numFmtId="0" fontId="54" fillId="15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61" fillId="15" borderId="10" xfId="0" applyFont="1" applyFill="1" applyBorder="1" applyAlignment="1">
      <alignment horizontal="center" vertical="center"/>
    </xf>
    <xf numFmtId="0" fontId="52" fillId="34" borderId="10" xfId="0" applyFont="1" applyFill="1" applyBorder="1" applyAlignment="1">
      <alignment horizontal="center" vertical="center" wrapText="1"/>
    </xf>
    <xf numFmtId="172" fontId="52" fillId="34" borderId="10" xfId="0" applyNumberFormat="1" applyFont="1" applyFill="1" applyBorder="1" applyAlignment="1">
      <alignment horizontal="center" vertical="center"/>
    </xf>
    <xf numFmtId="0" fontId="50" fillId="33" borderId="10" xfId="0" applyFont="1" applyFill="1" applyBorder="1" applyAlignment="1">
      <alignment horizontal="left" vertical="center" wrapText="1"/>
    </xf>
    <xf numFmtId="0" fontId="50" fillId="33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left" vertical="top" wrapText="1"/>
    </xf>
    <xf numFmtId="0" fontId="50" fillId="0" borderId="10" xfId="0" applyFont="1" applyFill="1" applyBorder="1" applyAlignment="1">
      <alignment wrapText="1"/>
    </xf>
    <xf numFmtId="0" fontId="60" fillId="33" borderId="10" xfId="0" applyFont="1" applyFill="1" applyBorder="1" applyAlignment="1">
      <alignment horizontal="left" vertical="center" wrapText="1"/>
    </xf>
    <xf numFmtId="0" fontId="50" fillId="33" borderId="10" xfId="0" applyFont="1" applyFill="1" applyBorder="1" applyAlignment="1">
      <alignment horizontal="left" wrapText="1"/>
    </xf>
    <xf numFmtId="0" fontId="3" fillId="0" borderId="11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/>
    </xf>
    <xf numFmtId="0" fontId="52" fillId="34" borderId="10" xfId="0" applyFont="1" applyFill="1" applyBorder="1" applyAlignment="1">
      <alignment horizontal="left" vertical="center" wrapText="1"/>
    </xf>
    <xf numFmtId="172" fontId="53" fillId="34" borderId="10" xfId="0" applyNumberFormat="1" applyFont="1" applyFill="1" applyBorder="1" applyAlignment="1">
      <alignment horizontal="center" vertical="center"/>
    </xf>
    <xf numFmtId="0" fontId="62" fillId="34" borderId="10" xfId="0" applyFont="1" applyFill="1" applyBorder="1" applyAlignment="1">
      <alignment horizontal="center" vertical="center" wrapText="1"/>
    </xf>
    <xf numFmtId="0" fontId="63" fillId="0" borderId="10" xfId="0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0"/>
  <sheetViews>
    <sheetView tabSelected="1" zoomScale="80" zoomScaleNormal="80" zoomScalePageLayoutView="0" workbookViewId="0" topLeftCell="A43">
      <selection activeCell="C56" sqref="C56"/>
    </sheetView>
  </sheetViews>
  <sheetFormatPr defaultColWidth="9.140625" defaultRowHeight="15"/>
  <cols>
    <col min="1" max="1" width="6.8515625" style="0" customWidth="1"/>
    <col min="2" max="2" width="35.7109375" style="0" customWidth="1"/>
    <col min="3" max="3" width="35.8515625" style="0" customWidth="1"/>
    <col min="4" max="4" width="49.140625" style="0" customWidth="1"/>
    <col min="5" max="5" width="16.57421875" style="1" customWidth="1"/>
    <col min="6" max="6" width="0.42578125" style="0" hidden="1" customWidth="1"/>
    <col min="7" max="7" width="11.28125" style="0" hidden="1" customWidth="1"/>
    <col min="8" max="8" width="14.28125" style="0" hidden="1" customWidth="1"/>
    <col min="9" max="10" width="12.00390625" style="0" hidden="1" customWidth="1"/>
    <col min="11" max="11" width="13.7109375" style="0" hidden="1" customWidth="1"/>
    <col min="12" max="12" width="16.140625" style="0" customWidth="1"/>
    <col min="13" max="13" width="18.8515625" style="0" customWidth="1"/>
    <col min="14" max="14" width="22.7109375" style="0" customWidth="1"/>
  </cols>
  <sheetData>
    <row r="1" spans="1:14" ht="66.75" customHeight="1">
      <c r="A1" s="43" t="s">
        <v>49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</row>
    <row r="2" spans="1:14" ht="23.25" customHeight="1">
      <c r="A2" s="44" t="s">
        <v>48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</row>
    <row r="3" spans="2:9" ht="18.75">
      <c r="B3" s="52"/>
      <c r="C3" s="52"/>
      <c r="D3" s="52"/>
      <c r="E3" s="52"/>
      <c r="F3" s="4"/>
      <c r="G3" s="3"/>
      <c r="H3" s="3"/>
      <c r="I3" s="3"/>
    </row>
    <row r="4" spans="1:14" ht="62.25" customHeight="1">
      <c r="A4" s="63" t="s">
        <v>0</v>
      </c>
      <c r="B4" s="63" t="s">
        <v>19</v>
      </c>
      <c r="C4" s="63"/>
      <c r="D4" s="63" t="s">
        <v>3</v>
      </c>
      <c r="E4" s="45" t="s">
        <v>47</v>
      </c>
      <c r="F4" s="45"/>
      <c r="G4" s="45"/>
      <c r="H4" s="45"/>
      <c r="I4" s="45"/>
      <c r="J4" s="45"/>
      <c r="K4" s="45"/>
      <c r="L4" s="45"/>
      <c r="M4" s="45"/>
      <c r="N4" s="48" t="s">
        <v>22</v>
      </c>
    </row>
    <row r="5" spans="1:14" ht="18.75">
      <c r="A5" s="63"/>
      <c r="B5" s="63"/>
      <c r="C5" s="63"/>
      <c r="D5" s="63"/>
      <c r="E5" s="45" t="s">
        <v>16</v>
      </c>
      <c r="F5" s="27">
        <v>2015</v>
      </c>
      <c r="G5" s="27">
        <v>2016</v>
      </c>
      <c r="H5" s="27">
        <v>2017</v>
      </c>
      <c r="I5" s="27">
        <v>2018</v>
      </c>
      <c r="J5" s="27">
        <v>2019</v>
      </c>
      <c r="K5" s="27">
        <v>2020</v>
      </c>
      <c r="L5" s="48" t="s">
        <v>46</v>
      </c>
      <c r="M5" s="48" t="s">
        <v>15</v>
      </c>
      <c r="N5" s="48"/>
    </row>
    <row r="6" spans="1:14" ht="56.25">
      <c r="A6" s="63"/>
      <c r="B6" s="63"/>
      <c r="C6" s="63"/>
      <c r="D6" s="63"/>
      <c r="E6" s="45"/>
      <c r="F6" s="27" t="s">
        <v>1</v>
      </c>
      <c r="G6" s="27" t="s">
        <v>1</v>
      </c>
      <c r="H6" s="27" t="s">
        <v>1</v>
      </c>
      <c r="I6" s="27" t="s">
        <v>1</v>
      </c>
      <c r="J6" s="27" t="s">
        <v>1</v>
      </c>
      <c r="K6" s="27" t="s">
        <v>1</v>
      </c>
      <c r="L6" s="48"/>
      <c r="M6" s="48"/>
      <c r="N6" s="48"/>
    </row>
    <row r="7" spans="1:14" ht="15.75">
      <c r="A7" s="28">
        <v>1</v>
      </c>
      <c r="B7" s="62">
        <v>2</v>
      </c>
      <c r="C7" s="62"/>
      <c r="D7" s="2">
        <v>3</v>
      </c>
      <c r="E7" s="2">
        <v>4</v>
      </c>
      <c r="F7" s="2">
        <v>9</v>
      </c>
      <c r="G7" s="2">
        <v>10</v>
      </c>
      <c r="H7" s="2">
        <v>11</v>
      </c>
      <c r="I7" s="2">
        <v>12</v>
      </c>
      <c r="J7" s="2">
        <v>13</v>
      </c>
      <c r="K7" s="2">
        <v>14</v>
      </c>
      <c r="L7" s="7">
        <v>6</v>
      </c>
      <c r="M7" s="7"/>
      <c r="N7" s="7"/>
    </row>
    <row r="8" spans="1:14" ht="33" customHeight="1">
      <c r="A8" s="51" t="s">
        <v>14</v>
      </c>
      <c r="B8" s="50" t="s">
        <v>11</v>
      </c>
      <c r="C8" s="50"/>
      <c r="D8" s="17" t="s">
        <v>2</v>
      </c>
      <c r="E8" s="35">
        <f>E9</f>
        <v>2955.4</v>
      </c>
      <c r="F8" s="36"/>
      <c r="G8" s="36"/>
      <c r="H8" s="36"/>
      <c r="I8" s="36"/>
      <c r="J8" s="36"/>
      <c r="K8" s="36"/>
      <c r="L8" s="36">
        <v>218.8</v>
      </c>
      <c r="M8" s="32">
        <f>L8/E8*100</f>
        <v>7.403397171279691</v>
      </c>
      <c r="N8" s="22"/>
    </row>
    <row r="9" spans="1:14" ht="63.75" customHeight="1">
      <c r="A9" s="51"/>
      <c r="B9" s="50"/>
      <c r="C9" s="50"/>
      <c r="D9" s="18" t="s">
        <v>26</v>
      </c>
      <c r="E9" s="35">
        <f>E10+E28+E39</f>
        <v>2955.4</v>
      </c>
      <c r="F9" s="35"/>
      <c r="G9" s="35"/>
      <c r="H9" s="35"/>
      <c r="I9" s="35"/>
      <c r="J9" s="35"/>
      <c r="K9" s="35"/>
      <c r="L9" s="35">
        <f>L10+L28+L39</f>
        <v>218.79999999999998</v>
      </c>
      <c r="M9" s="32">
        <f>L9/E9*100</f>
        <v>7.403397171279691</v>
      </c>
      <c r="N9" s="22"/>
    </row>
    <row r="10" spans="1:14" ht="18.75" customHeight="1">
      <c r="A10" s="64"/>
      <c r="B10" s="65" t="s">
        <v>6</v>
      </c>
      <c r="C10" s="65"/>
      <c r="D10" s="54" t="s">
        <v>26</v>
      </c>
      <c r="E10" s="55">
        <f>E12+E17+E18</f>
        <v>1025</v>
      </c>
      <c r="F10" s="37"/>
      <c r="G10" s="37"/>
      <c r="H10" s="37"/>
      <c r="I10" s="37"/>
      <c r="J10" s="37"/>
      <c r="K10" s="37"/>
      <c r="L10" s="55">
        <f>L16+L17</f>
        <v>161.7</v>
      </c>
      <c r="M10" s="66">
        <f>L10/E10*100</f>
        <v>15.77560975609756</v>
      </c>
      <c r="N10" s="49"/>
    </row>
    <row r="11" spans="1:14" ht="47.25" customHeight="1">
      <c r="A11" s="64"/>
      <c r="B11" s="65"/>
      <c r="C11" s="65"/>
      <c r="D11" s="54"/>
      <c r="E11" s="55"/>
      <c r="F11" s="10"/>
      <c r="G11" s="10"/>
      <c r="H11" s="10"/>
      <c r="I11" s="10"/>
      <c r="J11" s="10"/>
      <c r="K11" s="10"/>
      <c r="L11" s="55"/>
      <c r="M11" s="66"/>
      <c r="N11" s="49"/>
    </row>
    <row r="12" spans="1:14" ht="63.75" customHeight="1">
      <c r="A12" s="5"/>
      <c r="B12" s="61" t="s">
        <v>12</v>
      </c>
      <c r="C12" s="61"/>
      <c r="D12" s="15" t="s">
        <v>27</v>
      </c>
      <c r="E12" s="14">
        <f>E14+E15+E16</f>
        <v>370</v>
      </c>
      <c r="F12" s="14"/>
      <c r="G12" s="14"/>
      <c r="H12" s="14"/>
      <c r="I12" s="14"/>
      <c r="J12" s="14"/>
      <c r="K12" s="14"/>
      <c r="L12" s="14">
        <v>0</v>
      </c>
      <c r="M12" s="14">
        <f>L12/E12*100</f>
        <v>0</v>
      </c>
      <c r="N12" s="11"/>
    </row>
    <row r="13" spans="1:14" ht="15.75">
      <c r="A13" s="5"/>
      <c r="B13" s="29" t="s">
        <v>7</v>
      </c>
      <c r="C13" s="30"/>
      <c r="D13" s="16"/>
      <c r="E13" s="14"/>
      <c r="F13" s="14"/>
      <c r="G13" s="14"/>
      <c r="H13" s="14"/>
      <c r="I13" s="14"/>
      <c r="J13" s="14"/>
      <c r="K13" s="14"/>
      <c r="L13" s="14"/>
      <c r="M13" s="14"/>
      <c r="N13" s="11"/>
    </row>
    <row r="14" spans="1:14" ht="90.75" customHeight="1">
      <c r="A14" s="5"/>
      <c r="B14" s="58" t="s">
        <v>8</v>
      </c>
      <c r="C14" s="58"/>
      <c r="D14" s="15" t="s">
        <v>27</v>
      </c>
      <c r="E14" s="24">
        <v>210</v>
      </c>
      <c r="F14" s="24"/>
      <c r="G14" s="24"/>
      <c r="H14" s="24"/>
      <c r="I14" s="24"/>
      <c r="J14" s="24"/>
      <c r="K14" s="24"/>
      <c r="L14" s="24">
        <v>0</v>
      </c>
      <c r="M14" s="24">
        <f>L14/E14*100</f>
        <v>0</v>
      </c>
      <c r="N14" s="11"/>
    </row>
    <row r="15" spans="1:14" ht="107.25" customHeight="1">
      <c r="A15" s="23"/>
      <c r="B15" s="58" t="s">
        <v>20</v>
      </c>
      <c r="C15" s="58"/>
      <c r="D15" s="15" t="s">
        <v>27</v>
      </c>
      <c r="E15" s="24">
        <v>60</v>
      </c>
      <c r="F15" s="24"/>
      <c r="G15" s="24"/>
      <c r="H15" s="24"/>
      <c r="I15" s="24"/>
      <c r="J15" s="24"/>
      <c r="K15" s="24"/>
      <c r="L15" s="24">
        <v>0</v>
      </c>
      <c r="M15" s="24">
        <v>0</v>
      </c>
      <c r="N15" s="11"/>
    </row>
    <row r="16" spans="1:14" ht="19.5" customHeight="1">
      <c r="A16" s="5"/>
      <c r="B16" s="59" t="s">
        <v>9</v>
      </c>
      <c r="C16" s="59"/>
      <c r="D16" s="6"/>
      <c r="E16" s="14">
        <v>100</v>
      </c>
      <c r="F16" s="24"/>
      <c r="G16" s="24"/>
      <c r="H16" s="24"/>
      <c r="I16" s="24"/>
      <c r="J16" s="24"/>
      <c r="K16" s="24"/>
      <c r="L16" s="24">
        <v>56.3</v>
      </c>
      <c r="M16" s="24">
        <f>L16/E16*100</f>
        <v>56.3</v>
      </c>
      <c r="N16" s="11"/>
    </row>
    <row r="17" spans="1:14" ht="63" customHeight="1">
      <c r="A17" s="5"/>
      <c r="B17" s="46" t="s">
        <v>25</v>
      </c>
      <c r="C17" s="46"/>
      <c r="D17" s="15" t="s">
        <v>27</v>
      </c>
      <c r="E17" s="24">
        <v>490</v>
      </c>
      <c r="F17" s="24"/>
      <c r="G17" s="24"/>
      <c r="H17" s="24"/>
      <c r="I17" s="24"/>
      <c r="J17" s="24"/>
      <c r="K17" s="24"/>
      <c r="L17" s="24">
        <v>105.4</v>
      </c>
      <c r="M17" s="24">
        <f>L17/E17*100</f>
        <v>21.510204081632654</v>
      </c>
      <c r="N17" s="11"/>
    </row>
    <row r="18" spans="1:14" ht="54.75" customHeight="1">
      <c r="A18" s="5"/>
      <c r="B18" s="46" t="s">
        <v>13</v>
      </c>
      <c r="C18" s="46"/>
      <c r="D18" s="15" t="s">
        <v>27</v>
      </c>
      <c r="E18" s="24">
        <f>E20+E21+E22+E23+E24+E25+E26+E27</f>
        <v>165</v>
      </c>
      <c r="F18" s="24"/>
      <c r="G18" s="24"/>
      <c r="H18" s="24"/>
      <c r="I18" s="24"/>
      <c r="J18" s="24"/>
      <c r="K18" s="24"/>
      <c r="L18" s="24">
        <f>L20+L21+L22+L23+L24+L25+L26+L27</f>
        <v>0</v>
      </c>
      <c r="M18" s="24">
        <v>0</v>
      </c>
      <c r="N18" s="11"/>
    </row>
    <row r="19" spans="1:14" ht="15.75">
      <c r="A19" s="5"/>
      <c r="B19" s="57" t="s">
        <v>4</v>
      </c>
      <c r="C19" s="57"/>
      <c r="D19" s="16"/>
      <c r="E19" s="14"/>
      <c r="F19" s="14"/>
      <c r="G19" s="14"/>
      <c r="H19" s="14"/>
      <c r="I19" s="14"/>
      <c r="J19" s="14"/>
      <c r="K19" s="14"/>
      <c r="L19" s="14"/>
      <c r="M19" s="14"/>
      <c r="N19" s="11"/>
    </row>
    <row r="20" spans="1:14" ht="116.25" customHeight="1">
      <c r="A20" s="6"/>
      <c r="B20" s="46" t="s">
        <v>32</v>
      </c>
      <c r="C20" s="46"/>
      <c r="D20" s="15" t="s">
        <v>27</v>
      </c>
      <c r="E20" s="24">
        <v>30</v>
      </c>
      <c r="F20" s="24"/>
      <c r="G20" s="24"/>
      <c r="H20" s="24"/>
      <c r="I20" s="24"/>
      <c r="J20" s="24"/>
      <c r="K20" s="24"/>
      <c r="L20" s="24">
        <v>0</v>
      </c>
      <c r="M20" s="24">
        <v>0</v>
      </c>
      <c r="N20" s="11"/>
    </row>
    <row r="21" spans="1:14" ht="114" customHeight="1">
      <c r="A21" s="6"/>
      <c r="B21" s="46" t="s">
        <v>30</v>
      </c>
      <c r="C21" s="46"/>
      <c r="D21" s="15" t="s">
        <v>27</v>
      </c>
      <c r="E21" s="24">
        <v>50</v>
      </c>
      <c r="F21" s="24"/>
      <c r="G21" s="24"/>
      <c r="H21" s="24"/>
      <c r="I21" s="24"/>
      <c r="J21" s="24"/>
      <c r="K21" s="24"/>
      <c r="L21" s="24">
        <v>0</v>
      </c>
      <c r="M21" s="24">
        <v>0</v>
      </c>
      <c r="N21" s="11"/>
    </row>
    <row r="22" spans="1:14" ht="98.25" customHeight="1">
      <c r="A22" s="6"/>
      <c r="B22" s="46" t="s">
        <v>31</v>
      </c>
      <c r="C22" s="46"/>
      <c r="D22" s="15" t="s">
        <v>27</v>
      </c>
      <c r="E22" s="24">
        <v>5</v>
      </c>
      <c r="F22" s="24"/>
      <c r="G22" s="24"/>
      <c r="H22" s="24"/>
      <c r="I22" s="24"/>
      <c r="J22" s="24"/>
      <c r="K22" s="24"/>
      <c r="L22" s="24">
        <v>0</v>
      </c>
      <c r="M22" s="24">
        <v>0</v>
      </c>
      <c r="N22" s="11"/>
    </row>
    <row r="23" spans="1:14" ht="98.25" customHeight="1">
      <c r="A23" s="6"/>
      <c r="B23" s="46" t="s">
        <v>33</v>
      </c>
      <c r="C23" s="46"/>
      <c r="D23" s="15" t="s">
        <v>27</v>
      </c>
      <c r="E23" s="24">
        <v>30</v>
      </c>
      <c r="F23" s="24"/>
      <c r="G23" s="24"/>
      <c r="H23" s="24"/>
      <c r="I23" s="24"/>
      <c r="J23" s="24"/>
      <c r="K23" s="24"/>
      <c r="L23" s="24">
        <v>0</v>
      </c>
      <c r="M23" s="24">
        <v>0</v>
      </c>
      <c r="N23" s="11"/>
    </row>
    <row r="24" spans="1:14" ht="119.25" customHeight="1">
      <c r="A24" s="6"/>
      <c r="B24" s="46" t="s">
        <v>34</v>
      </c>
      <c r="C24" s="46"/>
      <c r="D24" s="15" t="s">
        <v>27</v>
      </c>
      <c r="E24" s="24">
        <v>10</v>
      </c>
      <c r="F24" s="24"/>
      <c r="G24" s="24"/>
      <c r="H24" s="24"/>
      <c r="I24" s="24"/>
      <c r="J24" s="24"/>
      <c r="K24" s="24"/>
      <c r="L24" s="24">
        <v>0</v>
      </c>
      <c r="M24" s="24">
        <v>0</v>
      </c>
      <c r="N24" s="11"/>
    </row>
    <row r="25" spans="1:14" ht="138.75" customHeight="1">
      <c r="A25" s="6"/>
      <c r="B25" s="46" t="s">
        <v>35</v>
      </c>
      <c r="C25" s="46"/>
      <c r="D25" s="15" t="s">
        <v>27</v>
      </c>
      <c r="E25" s="24">
        <v>25</v>
      </c>
      <c r="F25" s="24"/>
      <c r="G25" s="24"/>
      <c r="H25" s="24"/>
      <c r="I25" s="24"/>
      <c r="J25" s="24"/>
      <c r="K25" s="24"/>
      <c r="L25" s="24">
        <v>0</v>
      </c>
      <c r="M25" s="24">
        <v>0</v>
      </c>
      <c r="N25" s="11"/>
    </row>
    <row r="26" spans="1:14" ht="131.25" customHeight="1">
      <c r="A26" s="6"/>
      <c r="B26" s="46" t="s">
        <v>36</v>
      </c>
      <c r="C26" s="46"/>
      <c r="D26" s="15" t="s">
        <v>27</v>
      </c>
      <c r="E26" s="24">
        <v>10</v>
      </c>
      <c r="F26" s="24"/>
      <c r="G26" s="24"/>
      <c r="H26" s="24"/>
      <c r="I26" s="24"/>
      <c r="J26" s="24"/>
      <c r="K26" s="24"/>
      <c r="L26" s="24">
        <v>0</v>
      </c>
      <c r="M26" s="24">
        <v>0</v>
      </c>
      <c r="N26" s="11"/>
    </row>
    <row r="27" spans="1:14" ht="131.25" customHeight="1">
      <c r="A27" s="6"/>
      <c r="B27" s="46" t="s">
        <v>37</v>
      </c>
      <c r="C27" s="46"/>
      <c r="D27" s="15" t="s">
        <v>27</v>
      </c>
      <c r="E27" s="24">
        <v>5</v>
      </c>
      <c r="F27" s="24"/>
      <c r="G27" s="24"/>
      <c r="H27" s="24"/>
      <c r="I27" s="24"/>
      <c r="J27" s="24"/>
      <c r="K27" s="24"/>
      <c r="L27" s="24">
        <v>0</v>
      </c>
      <c r="M27" s="24">
        <v>0</v>
      </c>
      <c r="N27" s="11"/>
    </row>
    <row r="28" spans="1:14" ht="15.75">
      <c r="A28" s="5"/>
      <c r="B28" s="67" t="s">
        <v>10</v>
      </c>
      <c r="C28" s="67"/>
      <c r="D28" s="26" t="s">
        <v>2</v>
      </c>
      <c r="E28" s="37">
        <f>E29</f>
        <v>1530.4</v>
      </c>
      <c r="F28" s="37">
        <f aca="true" t="shared" si="0" ref="F28:K28">F30+F31+F32+F33</f>
        <v>0</v>
      </c>
      <c r="G28" s="37">
        <f t="shared" si="0"/>
        <v>0</v>
      </c>
      <c r="H28" s="37">
        <f t="shared" si="0"/>
        <v>0</v>
      </c>
      <c r="I28" s="37">
        <f t="shared" si="0"/>
        <v>0</v>
      </c>
      <c r="J28" s="37">
        <f t="shared" si="0"/>
        <v>0</v>
      </c>
      <c r="K28" s="37">
        <f t="shared" si="0"/>
        <v>0</v>
      </c>
      <c r="L28" s="10">
        <v>17.1</v>
      </c>
      <c r="M28" s="31">
        <f>L28/E28*100</f>
        <v>1.1173549398849973</v>
      </c>
      <c r="N28" s="21"/>
    </row>
    <row r="29" spans="1:14" ht="31.5">
      <c r="A29" s="5"/>
      <c r="B29" s="67"/>
      <c r="C29" s="67"/>
      <c r="D29" s="26" t="s">
        <v>5</v>
      </c>
      <c r="E29" s="37">
        <f>E30+E31+E32+E33+E34+E35+E36+E37+E38</f>
        <v>1530.4</v>
      </c>
      <c r="F29" s="37">
        <v>1880</v>
      </c>
      <c r="G29" s="37">
        <v>1880</v>
      </c>
      <c r="H29" s="37">
        <v>3440</v>
      </c>
      <c r="I29" s="37">
        <v>3520</v>
      </c>
      <c r="J29" s="37">
        <v>3600</v>
      </c>
      <c r="K29" s="37">
        <v>3660</v>
      </c>
      <c r="L29" s="37">
        <f>L30+L31+L32+L33+L34+L35+L36</f>
        <v>17.1</v>
      </c>
      <c r="M29" s="31">
        <f>L29/E29*100</f>
        <v>1.1173549398849973</v>
      </c>
      <c r="N29" s="21"/>
    </row>
    <row r="30" spans="1:14" ht="208.5" customHeight="1">
      <c r="A30" s="6"/>
      <c r="B30" s="46" t="s">
        <v>17</v>
      </c>
      <c r="C30" s="46"/>
      <c r="D30" s="15" t="s">
        <v>27</v>
      </c>
      <c r="E30" s="33">
        <v>100</v>
      </c>
      <c r="F30" s="33"/>
      <c r="G30" s="33"/>
      <c r="H30" s="33"/>
      <c r="I30" s="33"/>
      <c r="J30" s="33"/>
      <c r="K30" s="33"/>
      <c r="L30" s="24">
        <v>17.1</v>
      </c>
      <c r="M30" s="24">
        <f>L30/E30*100</f>
        <v>17.1</v>
      </c>
      <c r="N30" s="11"/>
    </row>
    <row r="31" spans="1:14" ht="180.75" customHeight="1">
      <c r="A31" s="6"/>
      <c r="B31" s="46" t="s">
        <v>21</v>
      </c>
      <c r="C31" s="46"/>
      <c r="D31" s="15" t="s">
        <v>27</v>
      </c>
      <c r="E31" s="33">
        <v>100</v>
      </c>
      <c r="F31" s="33"/>
      <c r="G31" s="33"/>
      <c r="H31" s="33"/>
      <c r="I31" s="33"/>
      <c r="J31" s="33"/>
      <c r="K31" s="33"/>
      <c r="L31" s="24">
        <v>0</v>
      </c>
      <c r="M31" s="24">
        <v>0</v>
      </c>
      <c r="N31" s="11"/>
    </row>
    <row r="32" spans="1:14" ht="94.5" customHeight="1">
      <c r="A32" s="6"/>
      <c r="B32" s="46" t="s">
        <v>24</v>
      </c>
      <c r="C32" s="46"/>
      <c r="D32" s="15" t="s">
        <v>27</v>
      </c>
      <c r="E32" s="33">
        <v>0</v>
      </c>
      <c r="F32" s="33"/>
      <c r="G32" s="33"/>
      <c r="H32" s="33"/>
      <c r="I32" s="33"/>
      <c r="J32" s="33"/>
      <c r="K32" s="33"/>
      <c r="L32" s="24">
        <v>0</v>
      </c>
      <c r="M32" s="24">
        <v>0</v>
      </c>
      <c r="N32" s="11"/>
    </row>
    <row r="33" spans="1:14" ht="165.75" customHeight="1">
      <c r="A33" s="12"/>
      <c r="B33" s="56" t="s">
        <v>18</v>
      </c>
      <c r="C33" s="56"/>
      <c r="D33" s="15" t="s">
        <v>27</v>
      </c>
      <c r="E33" s="25">
        <v>5</v>
      </c>
      <c r="F33" s="25"/>
      <c r="G33" s="25"/>
      <c r="H33" s="25"/>
      <c r="I33" s="25"/>
      <c r="J33" s="25"/>
      <c r="K33" s="25"/>
      <c r="L33" s="14">
        <v>0</v>
      </c>
      <c r="M33" s="14">
        <v>0</v>
      </c>
      <c r="N33" s="13"/>
    </row>
    <row r="34" spans="1:14" ht="103.5" customHeight="1">
      <c r="A34" s="12"/>
      <c r="B34" s="56" t="s">
        <v>28</v>
      </c>
      <c r="C34" s="56"/>
      <c r="D34" s="15" t="s">
        <v>27</v>
      </c>
      <c r="E34" s="25">
        <v>20</v>
      </c>
      <c r="F34" s="25"/>
      <c r="G34" s="25"/>
      <c r="H34" s="25"/>
      <c r="I34" s="25"/>
      <c r="J34" s="25"/>
      <c r="K34" s="25"/>
      <c r="L34" s="14">
        <v>0</v>
      </c>
      <c r="M34" s="14">
        <v>0</v>
      </c>
      <c r="N34" s="13"/>
    </row>
    <row r="35" spans="1:14" ht="120" customHeight="1">
      <c r="A35" s="12"/>
      <c r="B35" s="56" t="s">
        <v>29</v>
      </c>
      <c r="C35" s="56"/>
      <c r="D35" s="15" t="s">
        <v>27</v>
      </c>
      <c r="E35" s="25">
        <v>20</v>
      </c>
      <c r="F35" s="25"/>
      <c r="G35" s="25"/>
      <c r="H35" s="25"/>
      <c r="I35" s="25"/>
      <c r="J35" s="25"/>
      <c r="K35" s="25"/>
      <c r="L35" s="14">
        <v>0</v>
      </c>
      <c r="M35" s="14">
        <v>0</v>
      </c>
      <c r="N35" s="13"/>
    </row>
    <row r="36" spans="1:14" ht="83.25" customHeight="1">
      <c r="A36" s="12"/>
      <c r="B36" s="56" t="s">
        <v>39</v>
      </c>
      <c r="C36" s="56"/>
      <c r="D36" s="15" t="s">
        <v>27</v>
      </c>
      <c r="E36" s="25">
        <v>0</v>
      </c>
      <c r="F36" s="25"/>
      <c r="G36" s="25"/>
      <c r="H36" s="25"/>
      <c r="I36" s="25"/>
      <c r="J36" s="25"/>
      <c r="K36" s="25"/>
      <c r="L36" s="14">
        <v>0</v>
      </c>
      <c r="M36" s="14">
        <v>0</v>
      </c>
      <c r="N36" s="13"/>
    </row>
    <row r="37" spans="1:14" ht="96" customHeight="1">
      <c r="A37" s="12"/>
      <c r="B37" s="46" t="s">
        <v>40</v>
      </c>
      <c r="C37" s="46"/>
      <c r="D37" s="15" t="s">
        <v>27</v>
      </c>
      <c r="E37" s="14">
        <v>1255.4</v>
      </c>
      <c r="F37" s="14"/>
      <c r="G37" s="14"/>
      <c r="H37" s="14"/>
      <c r="I37" s="14"/>
      <c r="J37" s="14"/>
      <c r="K37" s="14"/>
      <c r="L37" s="14">
        <v>0</v>
      </c>
      <c r="M37" s="14">
        <v>0</v>
      </c>
      <c r="N37" s="13"/>
    </row>
    <row r="38" spans="1:14" ht="148.5" customHeight="1">
      <c r="A38" s="12"/>
      <c r="B38" s="46" t="s">
        <v>45</v>
      </c>
      <c r="C38" s="46"/>
      <c r="D38" s="15" t="s">
        <v>27</v>
      </c>
      <c r="E38" s="14">
        <v>30</v>
      </c>
      <c r="F38" s="14"/>
      <c r="G38" s="14"/>
      <c r="H38" s="14"/>
      <c r="I38" s="14"/>
      <c r="J38" s="14"/>
      <c r="K38" s="14"/>
      <c r="L38" s="14">
        <v>0</v>
      </c>
      <c r="M38" s="14">
        <v>0</v>
      </c>
      <c r="N38" s="13"/>
    </row>
    <row r="39" spans="1:14" ht="83.25" customHeight="1">
      <c r="A39" s="12"/>
      <c r="B39" s="47" t="s">
        <v>41</v>
      </c>
      <c r="C39" s="47"/>
      <c r="D39" s="15"/>
      <c r="E39" s="38">
        <f>E40+E41+E42+E43+E44</f>
        <v>400</v>
      </c>
      <c r="F39" s="14"/>
      <c r="G39" s="14"/>
      <c r="H39" s="14"/>
      <c r="I39" s="14"/>
      <c r="J39" s="14"/>
      <c r="K39" s="14"/>
      <c r="L39" s="38">
        <f>L40+L41+L42+L43+L44</f>
        <v>40</v>
      </c>
      <c r="M39" s="14">
        <v>0</v>
      </c>
      <c r="N39" s="13"/>
    </row>
    <row r="40" spans="1:14" ht="43.5" customHeight="1">
      <c r="A40" s="12"/>
      <c r="B40" s="60" t="s">
        <v>42</v>
      </c>
      <c r="C40" s="60"/>
      <c r="D40" s="15" t="s">
        <v>27</v>
      </c>
      <c r="E40" s="14">
        <v>100</v>
      </c>
      <c r="F40" s="14"/>
      <c r="G40" s="14"/>
      <c r="H40" s="14"/>
      <c r="I40" s="14"/>
      <c r="J40" s="14"/>
      <c r="K40" s="14"/>
      <c r="L40" s="14">
        <v>0</v>
      </c>
      <c r="M40" s="14">
        <v>0</v>
      </c>
      <c r="N40" s="13"/>
    </row>
    <row r="41" spans="1:14" ht="83.25" customHeight="1">
      <c r="A41" s="12"/>
      <c r="B41" s="68" t="s">
        <v>43</v>
      </c>
      <c r="C41" s="68"/>
      <c r="D41" s="15" t="s">
        <v>27</v>
      </c>
      <c r="E41" s="24">
        <v>0</v>
      </c>
      <c r="F41" s="24"/>
      <c r="G41" s="24"/>
      <c r="H41" s="24"/>
      <c r="I41" s="24"/>
      <c r="J41" s="24"/>
      <c r="K41" s="24"/>
      <c r="L41" s="24">
        <v>0</v>
      </c>
      <c r="M41" s="24">
        <v>0</v>
      </c>
      <c r="N41" s="13"/>
    </row>
    <row r="42" spans="1:14" ht="83.25" customHeight="1">
      <c r="A42" s="12"/>
      <c r="B42" s="68" t="s">
        <v>23</v>
      </c>
      <c r="C42" s="68"/>
      <c r="D42" s="15" t="s">
        <v>27</v>
      </c>
      <c r="E42" s="24">
        <v>50</v>
      </c>
      <c r="F42" s="24"/>
      <c r="G42" s="24"/>
      <c r="H42" s="24"/>
      <c r="I42" s="24"/>
      <c r="J42" s="24"/>
      <c r="K42" s="24"/>
      <c r="L42" s="24">
        <v>40</v>
      </c>
      <c r="M42" s="24">
        <v>100</v>
      </c>
      <c r="N42" s="13"/>
    </row>
    <row r="43" spans="1:14" ht="83.25" customHeight="1">
      <c r="A43" s="12"/>
      <c r="B43" s="68" t="s">
        <v>38</v>
      </c>
      <c r="C43" s="68"/>
      <c r="D43" s="15" t="s">
        <v>27</v>
      </c>
      <c r="E43" s="24">
        <v>50</v>
      </c>
      <c r="F43" s="24"/>
      <c r="G43" s="24"/>
      <c r="H43" s="24"/>
      <c r="I43" s="24"/>
      <c r="J43" s="24"/>
      <c r="K43" s="24"/>
      <c r="L43" s="24">
        <v>0</v>
      </c>
      <c r="M43" s="24">
        <v>0</v>
      </c>
      <c r="N43" s="13"/>
    </row>
    <row r="44" spans="1:14" ht="93" customHeight="1">
      <c r="A44" s="12"/>
      <c r="B44" s="68" t="s">
        <v>44</v>
      </c>
      <c r="C44" s="68"/>
      <c r="D44" s="15" t="s">
        <v>27</v>
      </c>
      <c r="E44" s="24">
        <v>200</v>
      </c>
      <c r="F44" s="24"/>
      <c r="G44" s="24"/>
      <c r="H44" s="24"/>
      <c r="I44" s="24"/>
      <c r="J44" s="24"/>
      <c r="K44" s="24"/>
      <c r="L44" s="24">
        <v>0</v>
      </c>
      <c r="M44" s="24">
        <v>0</v>
      </c>
      <c r="N44" s="13"/>
    </row>
    <row r="45" spans="1:14" ht="48" customHeight="1">
      <c r="A45" s="19"/>
      <c r="B45" s="53"/>
      <c r="C45" s="53"/>
      <c r="D45" s="19"/>
      <c r="E45" s="39"/>
      <c r="F45" s="40"/>
      <c r="G45" s="40"/>
      <c r="H45" s="40"/>
      <c r="I45" s="40"/>
      <c r="J45" s="40"/>
      <c r="K45" s="40"/>
      <c r="L45" s="39"/>
      <c r="M45" s="34"/>
      <c r="N45" s="20"/>
    </row>
    <row r="46" spans="4:5" ht="15">
      <c r="D46" s="8"/>
      <c r="E46" s="9"/>
    </row>
    <row r="47" spans="2:5" ht="15">
      <c r="B47" s="41" t="s">
        <v>50</v>
      </c>
      <c r="C47" s="41"/>
      <c r="D47" s="42"/>
      <c r="E47" s="9"/>
    </row>
    <row r="48" spans="2:5" ht="15">
      <c r="B48" s="41" t="s">
        <v>51</v>
      </c>
      <c r="C48" s="41"/>
      <c r="D48" s="42"/>
      <c r="E48" s="9"/>
    </row>
    <row r="49" spans="2:5" ht="15">
      <c r="B49" s="41"/>
      <c r="C49" s="41"/>
      <c r="D49" s="42"/>
      <c r="E49" s="9"/>
    </row>
    <row r="50" spans="2:5" ht="15">
      <c r="B50" s="41" t="s">
        <v>52</v>
      </c>
      <c r="C50" s="41"/>
      <c r="D50" s="42"/>
      <c r="E50" s="9"/>
    </row>
    <row r="51" spans="2:5" ht="15">
      <c r="B51" s="41" t="s">
        <v>53</v>
      </c>
      <c r="C51" s="41"/>
      <c r="D51" s="42"/>
      <c r="E51" s="9"/>
    </row>
    <row r="52" spans="2:5" ht="15">
      <c r="B52" s="41"/>
      <c r="C52" s="41"/>
      <c r="D52" s="42"/>
      <c r="E52" s="9"/>
    </row>
    <row r="53" spans="4:5" ht="15">
      <c r="D53" s="8"/>
      <c r="E53" s="9"/>
    </row>
    <row r="54" spans="4:5" ht="15">
      <c r="D54" s="8"/>
      <c r="E54" s="9"/>
    </row>
    <row r="55" spans="4:5" ht="15">
      <c r="D55" s="8"/>
      <c r="E55" s="9"/>
    </row>
    <row r="56" spans="4:5" ht="15">
      <c r="D56" s="8"/>
      <c r="E56" s="9"/>
    </row>
    <row r="57" spans="4:5" ht="15">
      <c r="D57" s="8"/>
      <c r="E57" s="9"/>
    </row>
    <row r="58" spans="4:5" ht="15">
      <c r="D58" s="8"/>
      <c r="E58" s="9"/>
    </row>
    <row r="59" spans="4:5" ht="15">
      <c r="D59" s="8"/>
      <c r="E59" s="9"/>
    </row>
    <row r="60" spans="4:5" ht="15">
      <c r="D60" s="8"/>
      <c r="E60" s="9"/>
    </row>
    <row r="61" spans="4:5" ht="15">
      <c r="D61" s="8"/>
      <c r="E61" s="9"/>
    </row>
    <row r="62" spans="4:5" ht="15">
      <c r="D62" s="8"/>
      <c r="E62" s="9"/>
    </row>
    <row r="63" spans="4:5" ht="15">
      <c r="D63" s="8"/>
      <c r="E63" s="9"/>
    </row>
    <row r="64" spans="4:5" ht="15">
      <c r="D64" s="8"/>
      <c r="E64" s="9"/>
    </row>
    <row r="65" spans="4:5" ht="15">
      <c r="D65" s="8"/>
      <c r="E65" s="9"/>
    </row>
    <row r="66" spans="4:5" ht="15">
      <c r="D66" s="8"/>
      <c r="E66" s="9"/>
    </row>
    <row r="67" spans="4:5" ht="15">
      <c r="D67" s="8"/>
      <c r="E67" s="9"/>
    </row>
    <row r="68" spans="4:5" ht="15">
      <c r="D68" s="8"/>
      <c r="E68" s="9"/>
    </row>
    <row r="69" spans="4:5" ht="15">
      <c r="D69" s="8"/>
      <c r="E69" s="9"/>
    </row>
    <row r="70" spans="4:5" ht="15">
      <c r="D70" s="8"/>
      <c r="E70" s="9"/>
    </row>
    <row r="71" spans="4:5" ht="15">
      <c r="D71" s="8"/>
      <c r="E71" s="9"/>
    </row>
    <row r="72" spans="4:5" ht="15">
      <c r="D72" s="8"/>
      <c r="E72" s="9"/>
    </row>
    <row r="73" spans="4:5" ht="15">
      <c r="D73" s="8"/>
      <c r="E73" s="9"/>
    </row>
    <row r="74" spans="4:5" ht="15">
      <c r="D74" s="8"/>
      <c r="E74" s="9"/>
    </row>
    <row r="75" spans="4:5" ht="15">
      <c r="D75" s="8"/>
      <c r="E75" s="9"/>
    </row>
    <row r="76" spans="4:5" ht="15">
      <c r="D76" s="8"/>
      <c r="E76" s="9"/>
    </row>
    <row r="77" spans="4:5" ht="15">
      <c r="D77" s="8"/>
      <c r="E77" s="9"/>
    </row>
    <row r="78" spans="4:5" ht="15">
      <c r="D78" s="8"/>
      <c r="E78" s="9"/>
    </row>
    <row r="79" spans="4:5" ht="15">
      <c r="D79" s="8"/>
      <c r="E79" s="9"/>
    </row>
    <row r="80" spans="4:5" ht="15">
      <c r="D80" s="8"/>
      <c r="E80" s="9"/>
    </row>
  </sheetData>
  <sheetProtection/>
  <mergeCells count="53">
    <mergeCell ref="B43:C43"/>
    <mergeCell ref="B24:C24"/>
    <mergeCell ref="B22:C22"/>
    <mergeCell ref="B44:C44"/>
    <mergeCell ref="B41:C41"/>
    <mergeCell ref="B42:C42"/>
    <mergeCell ref="B34:C34"/>
    <mergeCell ref="B35:C35"/>
    <mergeCell ref="B36:C36"/>
    <mergeCell ref="B18:C18"/>
    <mergeCell ref="B21:C21"/>
    <mergeCell ref="B20:C20"/>
    <mergeCell ref="A4:A6"/>
    <mergeCell ref="B28:C29"/>
    <mergeCell ref="B27:C27"/>
    <mergeCell ref="E4:M4"/>
    <mergeCell ref="B7:C7"/>
    <mergeCell ref="L5:L6"/>
    <mergeCell ref="B4:C6"/>
    <mergeCell ref="A10:A11"/>
    <mergeCell ref="B10:C11"/>
    <mergeCell ref="M10:M11"/>
    <mergeCell ref="D4:D6"/>
    <mergeCell ref="B40:C40"/>
    <mergeCell ref="B23:C23"/>
    <mergeCell ref="B25:C25"/>
    <mergeCell ref="B12:C12"/>
    <mergeCell ref="B15:C15"/>
    <mergeCell ref="B38:C38"/>
    <mergeCell ref="B26:C26"/>
    <mergeCell ref="B31:C31"/>
    <mergeCell ref="B32:C32"/>
    <mergeCell ref="B37:C37"/>
    <mergeCell ref="B45:C45"/>
    <mergeCell ref="D10:D11"/>
    <mergeCell ref="E10:E11"/>
    <mergeCell ref="M5:M6"/>
    <mergeCell ref="L10:L11"/>
    <mergeCell ref="B33:C33"/>
    <mergeCell ref="B17:C17"/>
    <mergeCell ref="B19:C19"/>
    <mergeCell ref="B14:C14"/>
    <mergeCell ref="B16:C16"/>
    <mergeCell ref="A1:N1"/>
    <mergeCell ref="A2:N2"/>
    <mergeCell ref="E5:E6"/>
    <mergeCell ref="B30:C30"/>
    <mergeCell ref="B39:C39"/>
    <mergeCell ref="N4:N6"/>
    <mergeCell ref="N10:N11"/>
    <mergeCell ref="B8:C9"/>
    <mergeCell ref="A8:A9"/>
    <mergeCell ref="B3:E3"/>
  </mergeCells>
  <printOptions/>
  <pageMargins left="0.5118110236220472" right="0.31496062992125984" top="0.35433070866141736" bottom="0.35433070866141736" header="0.31496062992125984" footer="0.31496062992125984"/>
  <pageSetup horizontalDpi="600" verticalDpi="6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2017-04-17T05:00:36Z</cp:lastPrinted>
  <dcterms:created xsi:type="dcterms:W3CDTF">2013-08-02T11:12:27Z</dcterms:created>
  <dcterms:modified xsi:type="dcterms:W3CDTF">2017-07-21T06:46:16Z</dcterms:modified>
  <cp:category/>
  <cp:version/>
  <cp:contentType/>
  <cp:contentStatus/>
</cp:coreProperties>
</file>